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变更" sheetId="6" r:id="rId1"/>
  </sheets>
  <calcPr calcId="144525"/>
</workbook>
</file>

<file path=xl/sharedStrings.xml><?xml version="1.0" encoding="utf-8"?>
<sst xmlns="http://schemas.openxmlformats.org/spreadsheetml/2006/main" count="756" uniqueCount="266">
  <si>
    <t>内蒙古电力（集团）有限责任公司阿拉善供电分公司2023年第九批次营销日常维护材料框架外采购（预审）项目（三次）采购明细表（变更）</t>
  </si>
  <si>
    <t>标段</t>
  </si>
  <si>
    <t>标段名称</t>
  </si>
  <si>
    <t>建设单位</t>
  </si>
  <si>
    <t>需求部门</t>
  </si>
  <si>
    <t>设备属性</t>
  </si>
  <si>
    <t>设备名称</t>
  </si>
  <si>
    <t>规格型号</t>
  </si>
  <si>
    <t>单位</t>
  </si>
  <si>
    <t>数量</t>
  </si>
  <si>
    <t>单价最高投标限价（元）</t>
  </si>
  <si>
    <t>最高限价（元）</t>
  </si>
  <si>
    <t>到货时间</t>
  </si>
  <si>
    <t>到货地点</t>
  </si>
  <si>
    <t>设备编码</t>
  </si>
  <si>
    <t>采购申请标识</t>
  </si>
  <si>
    <t>ALSYS-2023-11-037-1</t>
  </si>
  <si>
    <t>空开、低压开关</t>
  </si>
  <si>
    <t>阿拉善供电分公司</t>
  </si>
  <si>
    <t>阿盟阿右旗供电公司</t>
  </si>
  <si>
    <t>辅助设备设施</t>
  </si>
  <si>
    <t>空开</t>
  </si>
  <si>
    <t>空开,通用,3P+N,通用,物联网智能断路器,通用,160A,通用</t>
  </si>
  <si>
    <t>个</t>
  </si>
  <si>
    <t>30</t>
  </si>
  <si>
    <t>143.39</t>
  </si>
  <si>
    <t>20231130</t>
  </si>
  <si>
    <t>买方指定仓库地面交货</t>
  </si>
  <si>
    <t>801011728</t>
  </si>
  <si>
    <t>330014334900140</t>
  </si>
  <si>
    <t>空开,通用,3P+N,通用,物联网智能断路器,通用,200A,通用</t>
  </si>
  <si>
    <t>10</t>
  </si>
  <si>
    <t>150.33</t>
  </si>
  <si>
    <t>801011737</t>
  </si>
  <si>
    <t>330014334900150</t>
  </si>
  <si>
    <t>空开,通用,3P+N,通用,物联网智能断路器,通用,250A,通用</t>
  </si>
  <si>
    <t>5</t>
  </si>
  <si>
    <t>220.56</t>
  </si>
  <si>
    <t>801011739</t>
  </si>
  <si>
    <t>330014334900160</t>
  </si>
  <si>
    <t>空开,通用,3P+N,通用,物联网智能断路器,通用,315A,通用</t>
  </si>
  <si>
    <t>2</t>
  </si>
  <si>
    <t>298.46</t>
  </si>
  <si>
    <t>801011735</t>
  </si>
  <si>
    <t>330014334900170</t>
  </si>
  <si>
    <t>空开,通用,通用,漏电保护断路器,漏电保护器,通用,63A,通用</t>
  </si>
  <si>
    <t>150</t>
  </si>
  <si>
    <t>30.59</t>
  </si>
  <si>
    <t>801016624</t>
  </si>
  <si>
    <t>330014334900110</t>
  </si>
  <si>
    <t>空开,通用,3P+N,通用,物联网智能断路器,通用,100A,通用</t>
  </si>
  <si>
    <t>80.24</t>
  </si>
  <si>
    <t>801011731</t>
  </si>
  <si>
    <t>330014334900130</t>
  </si>
  <si>
    <t>阿盟巴彦浩特供电公司</t>
  </si>
  <si>
    <t>低压电器</t>
  </si>
  <si>
    <t>低压开关</t>
  </si>
  <si>
    <t>低压开关,塑壳断路器,100A,三相</t>
  </si>
  <si>
    <t>20</t>
  </si>
  <si>
    <t>80</t>
  </si>
  <si>
    <t>材料站现场地面交货</t>
  </si>
  <si>
    <t>800992170</t>
  </si>
  <si>
    <t>330014658100410</t>
  </si>
  <si>
    <t>低压开关,塑壳断路器,160A,三相</t>
  </si>
  <si>
    <t>143</t>
  </si>
  <si>
    <t>800992172</t>
  </si>
  <si>
    <t>330014658100420</t>
  </si>
  <si>
    <t>低压开关,塑壳断路器,250A,三相</t>
  </si>
  <si>
    <t>221</t>
  </si>
  <si>
    <t>800992175</t>
  </si>
  <si>
    <t>330014658100430</t>
  </si>
  <si>
    <t>低压开关,塑壳断路器,400A,三相</t>
  </si>
  <si>
    <t>329</t>
  </si>
  <si>
    <t>800992178</t>
  </si>
  <si>
    <t>330014658100440</t>
  </si>
  <si>
    <t>低压开关,塑壳断路器,630A,三相</t>
  </si>
  <si>
    <t>638</t>
  </si>
  <si>
    <t>800992180</t>
  </si>
  <si>
    <t>330014658100450</t>
  </si>
  <si>
    <t>阿盟乌素图供电公司</t>
  </si>
  <si>
    <t>低压开关,通用,通用,带漏电保护,通用,智能型万能式断路器,通用,通用</t>
  </si>
  <si>
    <t>1</t>
  </si>
  <si>
    <t>4500</t>
  </si>
  <si>
    <t>800998535</t>
  </si>
  <si>
    <t>330014711400010</t>
  </si>
  <si>
    <t>阿盟吉兰泰供电公司</t>
  </si>
  <si>
    <t>空开,通用,通用,两联空开,通用,通用,63A,通用</t>
  </si>
  <si>
    <t>79</t>
  </si>
  <si>
    <t>31</t>
  </si>
  <si>
    <t>801016618</t>
  </si>
  <si>
    <t>330014712500260</t>
  </si>
  <si>
    <t>空开,通用,通用,空开,通用,3P80A,通用,通用</t>
  </si>
  <si>
    <t>66</t>
  </si>
  <si>
    <t>52</t>
  </si>
  <si>
    <t>801014158</t>
  </si>
  <si>
    <t>330014712500270</t>
  </si>
  <si>
    <t>阿盟乌力吉供电公司</t>
  </si>
  <si>
    <t>120</t>
  </si>
  <si>
    <t>330014714900070</t>
  </si>
  <si>
    <t>低压开关,交直流空气开关,80A,四相</t>
  </si>
  <si>
    <t>90</t>
  </si>
  <si>
    <t>800079785</t>
  </si>
  <si>
    <t>330014714900080</t>
  </si>
  <si>
    <t>低压开关,交流空气开关,100A,四相</t>
  </si>
  <si>
    <t>60</t>
  </si>
  <si>
    <t>800084214</t>
  </si>
  <si>
    <t>330014714900090</t>
  </si>
  <si>
    <t>阿盟腾格里供电公司</t>
  </si>
  <si>
    <t>300</t>
  </si>
  <si>
    <t>330014739900080</t>
  </si>
  <si>
    <t>330014739900090</t>
  </si>
  <si>
    <t>330014739900100</t>
  </si>
  <si>
    <t>330014739900110</t>
  </si>
  <si>
    <t>298</t>
  </si>
  <si>
    <t>330014739900120</t>
  </si>
  <si>
    <t>空开,通用,3P+N,通用,物联网智能断路器,通用,630A,通用</t>
  </si>
  <si>
    <t>801011730</t>
  </si>
  <si>
    <t>330014658100010</t>
  </si>
  <si>
    <t>空开,通用,3P+N,通用,物联网智能断路器,通用,400A,通用</t>
  </si>
  <si>
    <t>330</t>
  </si>
  <si>
    <t>801011729</t>
  </si>
  <si>
    <t>330014658100020</t>
  </si>
  <si>
    <t>合计</t>
  </si>
  <si>
    <t>ALSYS-2023-11-037-2</t>
  </si>
  <si>
    <t>表箱、电能表箱、低压综合配电箱</t>
  </si>
  <si>
    <t>二次设备</t>
  </si>
  <si>
    <t>低压综合配电箱</t>
  </si>
  <si>
    <t>台</t>
  </si>
  <si>
    <t>800</t>
  </si>
  <si>
    <t>801003027</t>
  </si>
  <si>
    <t>330014658100560</t>
  </si>
  <si>
    <t>330014334900190</t>
  </si>
  <si>
    <t>配件</t>
  </si>
  <si>
    <t>表箱</t>
  </si>
  <si>
    <t>表箱,三相（1户直通 ）</t>
  </si>
  <si>
    <t>1100</t>
  </si>
  <si>
    <t>800996816</t>
  </si>
  <si>
    <t>330014334900210</t>
  </si>
  <si>
    <t>表箱,三相（2户直通 ）</t>
  </si>
  <si>
    <t>1150</t>
  </si>
  <si>
    <t>800996815</t>
  </si>
  <si>
    <t>330014334900220</t>
  </si>
  <si>
    <t>装置性材料</t>
  </si>
  <si>
    <t>电能表箱</t>
  </si>
  <si>
    <t>电能表箱,通用,三相4表位,SMC材质</t>
  </si>
  <si>
    <t>1300</t>
  </si>
  <si>
    <t>801018378</t>
  </si>
  <si>
    <t>330014334900350</t>
  </si>
  <si>
    <t>280</t>
  </si>
  <si>
    <t>330014658100030</t>
  </si>
  <si>
    <t>515</t>
  </si>
  <si>
    <t>330014658100040</t>
  </si>
  <si>
    <t>表箱,单相（12户）</t>
  </si>
  <si>
    <t>3</t>
  </si>
  <si>
    <t>2050</t>
  </si>
  <si>
    <t>800996824</t>
  </si>
  <si>
    <t>330014658100050</t>
  </si>
  <si>
    <t>349</t>
  </si>
  <si>
    <t>330014658100060</t>
  </si>
  <si>
    <t>表箱,三相（1户经互感器 ）</t>
  </si>
  <si>
    <t>1769</t>
  </si>
  <si>
    <t>800996817</t>
  </si>
  <si>
    <t>330014658100070</t>
  </si>
  <si>
    <t>28</t>
  </si>
  <si>
    <t>966</t>
  </si>
  <si>
    <t>330014658100080</t>
  </si>
  <si>
    <t>表箱,单相（1户）</t>
  </si>
  <si>
    <t>50</t>
  </si>
  <si>
    <t>255</t>
  </si>
  <si>
    <t>800996818</t>
  </si>
  <si>
    <t>330014658100090</t>
  </si>
  <si>
    <t>ALSYS-2023-11-037-3</t>
  </si>
  <si>
    <t>电缆接线端子、布电线、控制电缆</t>
  </si>
  <si>
    <t>控制电缆</t>
  </si>
  <si>
    <t>控制电缆,KVV,10,4,不阻燃,22</t>
  </si>
  <si>
    <t>米</t>
  </si>
  <si>
    <t>600</t>
  </si>
  <si>
    <t>3.74</t>
  </si>
  <si>
    <t>800050285</t>
  </si>
  <si>
    <t>330014712500050</t>
  </si>
  <si>
    <t>电缆接线端子</t>
  </si>
  <si>
    <t>电缆接线端子,铜铝过渡,35mm2,单孔</t>
  </si>
  <si>
    <t>只</t>
  </si>
  <si>
    <t>800045201</t>
  </si>
  <si>
    <t>330014658100170</t>
  </si>
  <si>
    <t>电缆接线端子,铜铝过渡,50mm2,单孔</t>
  </si>
  <si>
    <t>4</t>
  </si>
  <si>
    <t>800045200</t>
  </si>
  <si>
    <t>330014658100180</t>
  </si>
  <si>
    <t>电缆接线端子,铜铝过渡,70mm2,单孔</t>
  </si>
  <si>
    <t>800045199</t>
  </si>
  <si>
    <t>330014658100190</t>
  </si>
  <si>
    <t>电缆接线端子,铜铝过渡,95mm2,单孔</t>
  </si>
  <si>
    <t>6</t>
  </si>
  <si>
    <t>800045198</t>
  </si>
  <si>
    <t>330014658100200</t>
  </si>
  <si>
    <t>电缆接线端子,铜,25mm2,单孔</t>
  </si>
  <si>
    <t>800045139</t>
  </si>
  <si>
    <t>330014658100210</t>
  </si>
  <si>
    <t>电缆接线端子,铜,35mm2,单孔</t>
  </si>
  <si>
    <t>7</t>
  </si>
  <si>
    <t>800045138</t>
  </si>
  <si>
    <t>330014658100220</t>
  </si>
  <si>
    <t>电缆接线端子,铜,50mm2,单孔</t>
  </si>
  <si>
    <t>800045137</t>
  </si>
  <si>
    <t>330014658100230</t>
  </si>
  <si>
    <t>电缆接线端子,铜,70mm2,单孔</t>
  </si>
  <si>
    <t>13</t>
  </si>
  <si>
    <t>800045136</t>
  </si>
  <si>
    <t>330014658100240</t>
  </si>
  <si>
    <t>电缆接线端子,铜,95mm2,单孔</t>
  </si>
  <si>
    <t>15</t>
  </si>
  <si>
    <t>800045135</t>
  </si>
  <si>
    <t>330014658100250</t>
  </si>
  <si>
    <t>电缆接线端子,铜铝过渡,25mm2,单孔</t>
  </si>
  <si>
    <t>800045202</t>
  </si>
  <si>
    <t>330014714900030</t>
  </si>
  <si>
    <t>330014714900040</t>
  </si>
  <si>
    <t>电缆接线端子,铜铝过渡,16mm2,单孔</t>
  </si>
  <si>
    <t>800045176</t>
  </si>
  <si>
    <t>330014658100150</t>
  </si>
  <si>
    <t>330014658100160</t>
  </si>
  <si>
    <t>布电线</t>
  </si>
  <si>
    <t>布电线,BLXF,铝,50,1</t>
  </si>
  <si>
    <t>3000</t>
  </si>
  <si>
    <t>3.99</t>
  </si>
  <si>
    <t>800099591</t>
  </si>
  <si>
    <t>330014658100260</t>
  </si>
  <si>
    <t>布电线,BLXFV,铝,16,1</t>
  </si>
  <si>
    <t>4000</t>
  </si>
  <si>
    <t>1.04</t>
  </si>
  <si>
    <t>800037061</t>
  </si>
  <si>
    <t>330014658100270</t>
  </si>
  <si>
    <t>布电线,BLXF,铝,35,1</t>
  </si>
  <si>
    <t>2.88</t>
  </si>
  <si>
    <t>800099590</t>
  </si>
  <si>
    <t>330014658100280</t>
  </si>
  <si>
    <t>布电线,BLXF,铝,16,1,防老化</t>
  </si>
  <si>
    <t>800993687</t>
  </si>
  <si>
    <t>330014714900050</t>
  </si>
  <si>
    <t>布电线,BLXF,铝,25,1,防老化</t>
  </si>
  <si>
    <t>2.14</t>
  </si>
  <si>
    <t>800993688</t>
  </si>
  <si>
    <t>330014714900060</t>
  </si>
  <si>
    <t>卷（每卷100米）</t>
  </si>
  <si>
    <t>103.88</t>
  </si>
  <si>
    <t>330014717900040</t>
  </si>
  <si>
    <t>213.6</t>
  </si>
  <si>
    <t>330014717900050</t>
  </si>
  <si>
    <t>布电线,BLXF,铝,35,1,防老化</t>
  </si>
  <si>
    <t>130</t>
  </si>
  <si>
    <t>287.7</t>
  </si>
  <si>
    <t>800993686</t>
  </si>
  <si>
    <t>330014717900060</t>
  </si>
  <si>
    <t>布电线,BLXF,铝,50,1,防老化</t>
  </si>
  <si>
    <t>398.8</t>
  </si>
  <si>
    <t>800993689</t>
  </si>
  <si>
    <t>330014717900070</t>
  </si>
  <si>
    <t>布电线,BVV,铜,4,1</t>
  </si>
  <si>
    <t>400</t>
  </si>
  <si>
    <t>3.5</t>
  </si>
  <si>
    <t>800051096</t>
  </si>
  <si>
    <t>330014658100120</t>
  </si>
  <si>
    <t>布电线,BV,铜,6,1</t>
  </si>
  <si>
    <t>800051327</t>
  </si>
  <si>
    <t>330014658100130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</si>
</sst>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8"/>
      <name val="黑体"/>
      <charset val="134"/>
    </font>
    <font>
      <sz val="9"/>
      <name val="等线"/>
      <charset val="134"/>
      <scheme val="minor"/>
    </font>
    <font>
      <b/>
      <sz val="9"/>
      <name val="等线"/>
      <charset val="134"/>
      <scheme val="minor"/>
    </font>
    <font>
      <sz val="9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7" fillId="0" borderId="0"/>
    <xf numFmtId="0" fontId="26" fillId="0" borderId="0"/>
    <xf numFmtId="0" fontId="26" fillId="0" borderId="0"/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26" fillId="0" borderId="0"/>
    <xf numFmtId="0" fontId="27" fillId="0" borderId="0">
      <alignment vertical="center"/>
    </xf>
    <xf numFmtId="0" fontId="27" fillId="0" borderId="0"/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5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0" fillId="0" borderId="0"/>
    <xf numFmtId="0" fontId="2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/>
    <xf numFmtId="0" fontId="0" fillId="0" borderId="0"/>
    <xf numFmtId="0" fontId="27" fillId="0" borderId="0">
      <alignment vertical="center"/>
    </xf>
    <xf numFmtId="0" fontId="25" fillId="0" borderId="0"/>
    <xf numFmtId="0" fontId="27" fillId="0" borderId="0">
      <alignment vertical="center"/>
    </xf>
    <xf numFmtId="0" fontId="25" fillId="0" borderId="0"/>
    <xf numFmtId="0" fontId="25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26" fillId="0" borderId="0"/>
    <xf numFmtId="0" fontId="27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0" fillId="0" borderId="0"/>
    <xf numFmtId="0" fontId="27" fillId="0" borderId="0">
      <alignment vertical="center"/>
    </xf>
    <xf numFmtId="0" fontId="28" fillId="0" borderId="0"/>
    <xf numFmtId="0" fontId="26" fillId="0" borderId="0"/>
    <xf numFmtId="0" fontId="0" fillId="0" borderId="0"/>
    <xf numFmtId="0" fontId="26" fillId="0" borderId="0"/>
    <xf numFmtId="0" fontId="0" fillId="0" borderId="0"/>
    <xf numFmtId="0" fontId="26" fillId="0" borderId="0"/>
    <xf numFmtId="0" fontId="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137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9" fontId="0" fillId="0" borderId="0" xfId="0" applyNumberFormat="1" applyFill="1" applyAlignment="1">
      <alignment vertical="center" wrapText="1"/>
    </xf>
  </cellXfs>
  <cellStyles count="1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2" xfId="50"/>
    <cellStyle name="Normal 2 12" xfId="51"/>
    <cellStyle name="Normal 2 13" xfId="52"/>
    <cellStyle name="Normal 2 2" xfId="53"/>
    <cellStyle name="Normal 2 5" xfId="54"/>
    <cellStyle name="常规 10" xfId="55"/>
    <cellStyle name="常规 10 5" xfId="56"/>
    <cellStyle name="常规 11" xfId="57"/>
    <cellStyle name="常规 11 10" xfId="58"/>
    <cellStyle name="常规 11 2" xfId="59"/>
    <cellStyle name="常规 11 2 2" xfId="60"/>
    <cellStyle name="常规 12" xfId="61"/>
    <cellStyle name="常规 12 2" xfId="62"/>
    <cellStyle name="常规 13" xfId="63"/>
    <cellStyle name="常规 14" xfId="64"/>
    <cellStyle name="常规 14 7" xfId="65"/>
    <cellStyle name="常规 15" xfId="66"/>
    <cellStyle name="常规 16" xfId="67"/>
    <cellStyle name="常规 17" xfId="68"/>
    <cellStyle name="常规 17 2" xfId="69"/>
    <cellStyle name="常规 18" xfId="70"/>
    <cellStyle name="常规 19" xfId="71"/>
    <cellStyle name="常规 2" xfId="72"/>
    <cellStyle name="常规 2 10" xfId="73"/>
    <cellStyle name="常规 2 14" xfId="74"/>
    <cellStyle name="常规 2 15" xfId="75"/>
    <cellStyle name="常规 2 16" xfId="76"/>
    <cellStyle name="常规 2 17" xfId="77"/>
    <cellStyle name="常规 2 19" xfId="78"/>
    <cellStyle name="常规 2 2 14 2" xfId="79"/>
    <cellStyle name="常规 2 2 2" xfId="80"/>
    <cellStyle name="常规 2 2 2 10" xfId="81"/>
    <cellStyle name="常规 2 2 2 10 3" xfId="82"/>
    <cellStyle name="常规 2 2 2 11" xfId="83"/>
    <cellStyle name="常规 2 2 2 2" xfId="84"/>
    <cellStyle name="常规 2 2 2 2 2 2 2" xfId="85"/>
    <cellStyle name="常规 2 2 2 2 3" xfId="86"/>
    <cellStyle name="常规 2 2 2 3" xfId="87"/>
    <cellStyle name="常规 2 2 2 4" xfId="88"/>
    <cellStyle name="常规 2 2 2_太旗局：内蒙古电力公司2016年生产性固定资产零购计划明细表" xfId="89"/>
    <cellStyle name="常规 2 2 4" xfId="90"/>
    <cellStyle name="常规 2 2 5" xfId="91"/>
    <cellStyle name="常规 2 3" xfId="92"/>
    <cellStyle name="常规 2 3 16" xfId="93"/>
    <cellStyle name="常规 2 5" xfId="94"/>
    <cellStyle name="常规 2 6 2" xfId="95"/>
    <cellStyle name="常规 2_福利2017年白糖茶叶" xfId="96"/>
    <cellStyle name="常规 20" xfId="97"/>
    <cellStyle name="常规 21" xfId="98"/>
    <cellStyle name="常规 22" xfId="99"/>
    <cellStyle name="常规 23" xfId="100"/>
    <cellStyle name="常规 24" xfId="101"/>
    <cellStyle name="常规 25" xfId="102"/>
    <cellStyle name="常规 26" xfId="103"/>
    <cellStyle name="常规 27" xfId="104"/>
    <cellStyle name="常规 28" xfId="105"/>
    <cellStyle name="常规 29" xfId="106"/>
    <cellStyle name="常规 3" xfId="107"/>
    <cellStyle name="常规 3 2" xfId="108"/>
    <cellStyle name="常规 30" xfId="109"/>
    <cellStyle name="常规 31" xfId="110"/>
    <cellStyle name="常规 32" xfId="111"/>
    <cellStyle name="常规 33" xfId="112"/>
    <cellStyle name="常规 34" xfId="113"/>
    <cellStyle name="常规 35" xfId="114"/>
    <cellStyle name="常规 36" xfId="115"/>
    <cellStyle name="常规 37" xfId="116"/>
    <cellStyle name="常规 38" xfId="117"/>
    <cellStyle name="常规 39" xfId="118"/>
    <cellStyle name="常规 4" xfId="119"/>
    <cellStyle name="常规 40" xfId="120"/>
    <cellStyle name="常规 41" xfId="121"/>
    <cellStyle name="常规 42" xfId="122"/>
    <cellStyle name="常规 43" xfId="123"/>
    <cellStyle name="常规 44" xfId="124"/>
    <cellStyle name="常规 45" xfId="125"/>
    <cellStyle name="常规 46" xfId="126"/>
    <cellStyle name="常规 47" xfId="127"/>
    <cellStyle name="常规 48" xfId="128"/>
    <cellStyle name="常规 49" xfId="129"/>
    <cellStyle name="常规 5" xfId="130"/>
    <cellStyle name="常规 5 2 2" xfId="131"/>
    <cellStyle name="常规 50" xfId="132"/>
    <cellStyle name="常规 51" xfId="133"/>
    <cellStyle name="常规 52" xfId="134"/>
    <cellStyle name="常规 53" xfId="135"/>
    <cellStyle name="常规 54" xfId="136"/>
    <cellStyle name="常规 55" xfId="137"/>
    <cellStyle name="常规 56" xfId="138"/>
    <cellStyle name="常规 57" xfId="139"/>
    <cellStyle name="常规 58" xfId="140"/>
    <cellStyle name="常规 59" xfId="141"/>
    <cellStyle name="常规 6" xfId="142"/>
    <cellStyle name="常规 6 4 4" xfId="143"/>
    <cellStyle name="常规 60" xfId="144"/>
    <cellStyle name="常规 61" xfId="145"/>
    <cellStyle name="常规 62" xfId="146"/>
    <cellStyle name="常规 7" xfId="147"/>
    <cellStyle name="常规 79" xfId="148"/>
    <cellStyle name="常规 8" xfId="149"/>
    <cellStyle name="常规 80" xfId="150"/>
    <cellStyle name="常规 81" xfId="151"/>
    <cellStyle name="常规 82" xfId="152"/>
    <cellStyle name="常规 83" xfId="153"/>
    <cellStyle name="常规 84" xfId="154"/>
    <cellStyle name="常规 87" xfId="155"/>
    <cellStyle name="常规 9" xfId="15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7"/>
  <sheetViews>
    <sheetView tabSelected="1" view="pageBreakPreview" zoomScale="130" zoomScaleNormal="100" topLeftCell="A52" workbookViewId="0">
      <selection activeCell="H61" sqref="H61"/>
    </sheetView>
  </sheetViews>
  <sheetFormatPr defaultColWidth="9" defaultRowHeight="14.25"/>
  <cols>
    <col min="1" max="1" width="15.625" style="8" customWidth="1"/>
    <col min="2" max="2" width="9.325" style="8" customWidth="1"/>
    <col min="3" max="3" width="14.375" style="8" customWidth="1"/>
    <col min="4" max="4" width="10.475" style="8" customWidth="1"/>
    <col min="5" max="5" width="10.375" style="8" customWidth="1"/>
    <col min="6" max="6" width="7" style="8" customWidth="1"/>
    <col min="7" max="7" width="25.8583333333333" style="8" customWidth="1"/>
    <col min="8" max="8" width="12.8833333333333" style="8" customWidth="1"/>
    <col min="9" max="9" width="5.25" style="8" customWidth="1"/>
    <col min="10" max="10" width="9" style="8"/>
    <col min="11" max="11" width="10.375" style="8"/>
    <col min="12" max="12" width="9" style="9"/>
    <col min="13" max="14" width="9" style="8"/>
    <col min="15" max="15" width="8.175" style="8" customWidth="1"/>
    <col min="16" max="16384" width="9" style="8"/>
  </cols>
  <sheetData>
    <row r="1" s="1" customFormat="1" ht="28" customHeight="1" spans="1: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ht="47" customHeight="1" spans="1:15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1" t="s">
        <v>12</v>
      </c>
      <c r="M2" s="12" t="s">
        <v>13</v>
      </c>
      <c r="N2" s="20" t="s">
        <v>14</v>
      </c>
      <c r="O2" s="20" t="s">
        <v>15</v>
      </c>
    </row>
    <row r="3" s="2" customFormat="1" ht="24" spans="1:15">
      <c r="A3" s="13" t="s">
        <v>16</v>
      </c>
      <c r="B3" s="13" t="s">
        <v>17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24</v>
      </c>
      <c r="J3" s="14" t="s">
        <v>25</v>
      </c>
      <c r="K3" s="14">
        <f t="shared" ref="K3:K26" si="0">J3*I3</f>
        <v>4301.7</v>
      </c>
      <c r="L3" s="21" t="s">
        <v>26</v>
      </c>
      <c r="M3" s="14" t="s">
        <v>27</v>
      </c>
      <c r="N3" s="14" t="s">
        <v>28</v>
      </c>
      <c r="O3" s="14" t="s">
        <v>29</v>
      </c>
    </row>
    <row r="4" s="2" customFormat="1" ht="24" spans="1:15">
      <c r="A4" s="15"/>
      <c r="B4" s="15"/>
      <c r="C4" s="14" t="s">
        <v>18</v>
      </c>
      <c r="D4" s="14" t="s">
        <v>19</v>
      </c>
      <c r="E4" s="14" t="s">
        <v>20</v>
      </c>
      <c r="F4" s="14" t="s">
        <v>21</v>
      </c>
      <c r="G4" s="14" t="s">
        <v>30</v>
      </c>
      <c r="H4" s="14" t="s">
        <v>23</v>
      </c>
      <c r="I4" s="14" t="s">
        <v>31</v>
      </c>
      <c r="J4" s="14" t="s">
        <v>32</v>
      </c>
      <c r="K4" s="14">
        <f t="shared" si="0"/>
        <v>1503.3</v>
      </c>
      <c r="L4" s="21" t="s">
        <v>26</v>
      </c>
      <c r="M4" s="14" t="s">
        <v>27</v>
      </c>
      <c r="N4" s="14" t="s">
        <v>33</v>
      </c>
      <c r="O4" s="14" t="s">
        <v>34</v>
      </c>
    </row>
    <row r="5" s="2" customFormat="1" ht="24" spans="1:15">
      <c r="A5" s="15"/>
      <c r="B5" s="15"/>
      <c r="C5" s="14" t="s">
        <v>18</v>
      </c>
      <c r="D5" s="14" t="s">
        <v>19</v>
      </c>
      <c r="E5" s="14" t="s">
        <v>20</v>
      </c>
      <c r="F5" s="14" t="s">
        <v>21</v>
      </c>
      <c r="G5" s="14" t="s">
        <v>35</v>
      </c>
      <c r="H5" s="14" t="s">
        <v>23</v>
      </c>
      <c r="I5" s="14" t="s">
        <v>36</v>
      </c>
      <c r="J5" s="14" t="s">
        <v>37</v>
      </c>
      <c r="K5" s="14">
        <f t="shared" si="0"/>
        <v>1102.8</v>
      </c>
      <c r="L5" s="21" t="s">
        <v>26</v>
      </c>
      <c r="M5" s="14" t="s">
        <v>27</v>
      </c>
      <c r="N5" s="14" t="s">
        <v>38</v>
      </c>
      <c r="O5" s="14" t="s">
        <v>39</v>
      </c>
    </row>
    <row r="6" s="2" customFormat="1" ht="24" spans="1:15">
      <c r="A6" s="15"/>
      <c r="B6" s="15"/>
      <c r="C6" s="14" t="s">
        <v>18</v>
      </c>
      <c r="D6" s="14" t="s">
        <v>19</v>
      </c>
      <c r="E6" s="14" t="s">
        <v>20</v>
      </c>
      <c r="F6" s="14" t="s">
        <v>21</v>
      </c>
      <c r="G6" s="14" t="s">
        <v>40</v>
      </c>
      <c r="H6" s="14" t="s">
        <v>23</v>
      </c>
      <c r="I6" s="14" t="s">
        <v>41</v>
      </c>
      <c r="J6" s="14" t="s">
        <v>42</v>
      </c>
      <c r="K6" s="14">
        <f t="shared" si="0"/>
        <v>596.92</v>
      </c>
      <c r="L6" s="21" t="s">
        <v>26</v>
      </c>
      <c r="M6" s="14" t="s">
        <v>27</v>
      </c>
      <c r="N6" s="14" t="s">
        <v>43</v>
      </c>
      <c r="O6" s="14" t="s">
        <v>44</v>
      </c>
    </row>
    <row r="7" s="2" customFormat="1" ht="24" spans="1:15">
      <c r="A7" s="15"/>
      <c r="B7" s="15"/>
      <c r="C7" s="14" t="s">
        <v>18</v>
      </c>
      <c r="D7" s="14" t="s">
        <v>19</v>
      </c>
      <c r="E7" s="14" t="s">
        <v>20</v>
      </c>
      <c r="F7" s="14" t="s">
        <v>21</v>
      </c>
      <c r="G7" s="14" t="s">
        <v>45</v>
      </c>
      <c r="H7" s="14" t="s">
        <v>23</v>
      </c>
      <c r="I7" s="14" t="s">
        <v>46</v>
      </c>
      <c r="J7" s="14" t="s">
        <v>47</v>
      </c>
      <c r="K7" s="14">
        <f t="shared" si="0"/>
        <v>4588.5</v>
      </c>
      <c r="L7" s="21" t="s">
        <v>26</v>
      </c>
      <c r="M7" s="14" t="s">
        <v>27</v>
      </c>
      <c r="N7" s="14" t="s">
        <v>48</v>
      </c>
      <c r="O7" s="14" t="s">
        <v>49</v>
      </c>
    </row>
    <row r="8" s="2" customFormat="1" ht="24" spans="1:15">
      <c r="A8" s="15"/>
      <c r="B8" s="15"/>
      <c r="C8" s="14" t="s">
        <v>18</v>
      </c>
      <c r="D8" s="14" t="s">
        <v>19</v>
      </c>
      <c r="E8" s="14" t="s">
        <v>20</v>
      </c>
      <c r="F8" s="14" t="s">
        <v>21</v>
      </c>
      <c r="G8" s="14" t="s">
        <v>50</v>
      </c>
      <c r="H8" s="14" t="s">
        <v>23</v>
      </c>
      <c r="I8" s="14" t="s">
        <v>31</v>
      </c>
      <c r="J8" s="14" t="s">
        <v>51</v>
      </c>
      <c r="K8" s="14">
        <f t="shared" si="0"/>
        <v>802.4</v>
      </c>
      <c r="L8" s="21" t="s">
        <v>26</v>
      </c>
      <c r="M8" s="14" t="s">
        <v>27</v>
      </c>
      <c r="N8" s="14" t="s">
        <v>52</v>
      </c>
      <c r="O8" s="14" t="s">
        <v>53</v>
      </c>
    </row>
    <row r="9" s="2" customFormat="1" ht="24" spans="1:15">
      <c r="A9" s="15"/>
      <c r="B9" s="15"/>
      <c r="C9" s="14" t="s">
        <v>18</v>
      </c>
      <c r="D9" s="14" t="s">
        <v>54</v>
      </c>
      <c r="E9" s="14" t="s">
        <v>55</v>
      </c>
      <c r="F9" s="14" t="s">
        <v>56</v>
      </c>
      <c r="G9" s="14" t="s">
        <v>57</v>
      </c>
      <c r="H9" s="14" t="s">
        <v>23</v>
      </c>
      <c r="I9" s="14" t="s">
        <v>58</v>
      </c>
      <c r="J9" s="14" t="s">
        <v>59</v>
      </c>
      <c r="K9" s="14">
        <f t="shared" si="0"/>
        <v>1600</v>
      </c>
      <c r="L9" s="21" t="s">
        <v>26</v>
      </c>
      <c r="M9" s="14" t="s">
        <v>60</v>
      </c>
      <c r="N9" s="14" t="s">
        <v>61</v>
      </c>
      <c r="O9" s="14" t="s">
        <v>62</v>
      </c>
    </row>
    <row r="10" s="2" customFormat="1" ht="24" spans="1:15">
      <c r="A10" s="15"/>
      <c r="B10" s="15"/>
      <c r="C10" s="14" t="s">
        <v>18</v>
      </c>
      <c r="D10" s="14" t="s">
        <v>54</v>
      </c>
      <c r="E10" s="14" t="s">
        <v>55</v>
      </c>
      <c r="F10" s="14" t="s">
        <v>56</v>
      </c>
      <c r="G10" s="14" t="s">
        <v>63</v>
      </c>
      <c r="H10" s="14" t="s">
        <v>23</v>
      </c>
      <c r="I10" s="14" t="s">
        <v>31</v>
      </c>
      <c r="J10" s="14" t="s">
        <v>64</v>
      </c>
      <c r="K10" s="14">
        <f t="shared" si="0"/>
        <v>1430</v>
      </c>
      <c r="L10" s="21" t="s">
        <v>26</v>
      </c>
      <c r="M10" s="14" t="s">
        <v>60</v>
      </c>
      <c r="N10" s="14" t="s">
        <v>65</v>
      </c>
      <c r="O10" s="14" t="s">
        <v>66</v>
      </c>
    </row>
    <row r="11" s="2" customFormat="1" ht="24" spans="1:15">
      <c r="A11" s="15"/>
      <c r="B11" s="15"/>
      <c r="C11" s="14" t="s">
        <v>18</v>
      </c>
      <c r="D11" s="14" t="s">
        <v>54</v>
      </c>
      <c r="E11" s="14" t="s">
        <v>55</v>
      </c>
      <c r="F11" s="14" t="s">
        <v>56</v>
      </c>
      <c r="G11" s="14" t="s">
        <v>67</v>
      </c>
      <c r="H11" s="14" t="s">
        <v>23</v>
      </c>
      <c r="I11" s="14" t="s">
        <v>31</v>
      </c>
      <c r="J11" s="14" t="s">
        <v>68</v>
      </c>
      <c r="K11" s="14">
        <f t="shared" si="0"/>
        <v>2210</v>
      </c>
      <c r="L11" s="21" t="s">
        <v>26</v>
      </c>
      <c r="M11" s="14" t="s">
        <v>60</v>
      </c>
      <c r="N11" s="14" t="s">
        <v>69</v>
      </c>
      <c r="O11" s="14" t="s">
        <v>70</v>
      </c>
    </row>
    <row r="12" s="2" customFormat="1" ht="24" spans="1:15">
      <c r="A12" s="15"/>
      <c r="B12" s="15"/>
      <c r="C12" s="14" t="s">
        <v>18</v>
      </c>
      <c r="D12" s="14" t="s">
        <v>54</v>
      </c>
      <c r="E12" s="14" t="s">
        <v>55</v>
      </c>
      <c r="F12" s="14" t="s">
        <v>56</v>
      </c>
      <c r="G12" s="14" t="s">
        <v>71</v>
      </c>
      <c r="H12" s="14" t="s">
        <v>23</v>
      </c>
      <c r="I12" s="14" t="s">
        <v>31</v>
      </c>
      <c r="J12" s="14" t="s">
        <v>72</v>
      </c>
      <c r="K12" s="14">
        <f t="shared" si="0"/>
        <v>3290</v>
      </c>
      <c r="L12" s="21" t="s">
        <v>26</v>
      </c>
      <c r="M12" s="14" t="s">
        <v>60</v>
      </c>
      <c r="N12" s="14" t="s">
        <v>73</v>
      </c>
      <c r="O12" s="14" t="s">
        <v>74</v>
      </c>
    </row>
    <row r="13" s="2" customFormat="1" ht="24" spans="1:15">
      <c r="A13" s="15"/>
      <c r="B13" s="15"/>
      <c r="C13" s="14" t="s">
        <v>18</v>
      </c>
      <c r="D13" s="14" t="s">
        <v>54</v>
      </c>
      <c r="E13" s="14" t="s">
        <v>55</v>
      </c>
      <c r="F13" s="14" t="s">
        <v>56</v>
      </c>
      <c r="G13" s="14" t="s">
        <v>75</v>
      </c>
      <c r="H13" s="14" t="s">
        <v>23</v>
      </c>
      <c r="I13" s="14" t="s">
        <v>31</v>
      </c>
      <c r="J13" s="14" t="s">
        <v>76</v>
      </c>
      <c r="K13" s="14">
        <f t="shared" si="0"/>
        <v>6380</v>
      </c>
      <c r="L13" s="21" t="s">
        <v>26</v>
      </c>
      <c r="M13" s="14" t="s">
        <v>60</v>
      </c>
      <c r="N13" s="14" t="s">
        <v>77</v>
      </c>
      <c r="O13" s="14" t="s">
        <v>78</v>
      </c>
    </row>
    <row r="14" s="2" customFormat="1" ht="24" spans="1:15">
      <c r="A14" s="15"/>
      <c r="B14" s="15"/>
      <c r="C14" s="14" t="s">
        <v>18</v>
      </c>
      <c r="D14" s="14" t="s">
        <v>79</v>
      </c>
      <c r="E14" s="14" t="s">
        <v>55</v>
      </c>
      <c r="F14" s="14" t="s">
        <v>56</v>
      </c>
      <c r="G14" s="14" t="s">
        <v>80</v>
      </c>
      <c r="H14" s="14" t="s">
        <v>23</v>
      </c>
      <c r="I14" s="14" t="s">
        <v>81</v>
      </c>
      <c r="J14" s="14" t="s">
        <v>82</v>
      </c>
      <c r="K14" s="14">
        <f t="shared" si="0"/>
        <v>4500</v>
      </c>
      <c r="L14" s="21" t="s">
        <v>26</v>
      </c>
      <c r="M14" s="14" t="s">
        <v>27</v>
      </c>
      <c r="N14" s="14" t="s">
        <v>83</v>
      </c>
      <c r="O14" s="14" t="s">
        <v>84</v>
      </c>
    </row>
    <row r="15" s="2" customFormat="1" ht="24" spans="1:15">
      <c r="A15" s="15"/>
      <c r="B15" s="15"/>
      <c r="C15" s="14" t="s">
        <v>18</v>
      </c>
      <c r="D15" s="14" t="s">
        <v>85</v>
      </c>
      <c r="E15" s="14" t="s">
        <v>20</v>
      </c>
      <c r="F15" s="14" t="s">
        <v>21</v>
      </c>
      <c r="G15" s="14" t="s">
        <v>86</v>
      </c>
      <c r="H15" s="14" t="s">
        <v>23</v>
      </c>
      <c r="I15" s="14" t="s">
        <v>87</v>
      </c>
      <c r="J15" s="14" t="s">
        <v>88</v>
      </c>
      <c r="K15" s="14">
        <f t="shared" si="0"/>
        <v>2449</v>
      </c>
      <c r="L15" s="21" t="s">
        <v>26</v>
      </c>
      <c r="M15" s="14" t="s">
        <v>27</v>
      </c>
      <c r="N15" s="14" t="s">
        <v>89</v>
      </c>
      <c r="O15" s="14" t="s">
        <v>90</v>
      </c>
    </row>
    <row r="16" s="2" customFormat="1" ht="24" spans="1:15">
      <c r="A16" s="15"/>
      <c r="B16" s="15"/>
      <c r="C16" s="14" t="s">
        <v>18</v>
      </c>
      <c r="D16" s="14" t="s">
        <v>85</v>
      </c>
      <c r="E16" s="14" t="s">
        <v>20</v>
      </c>
      <c r="F16" s="14" t="s">
        <v>21</v>
      </c>
      <c r="G16" s="14" t="s">
        <v>91</v>
      </c>
      <c r="H16" s="14" t="s">
        <v>23</v>
      </c>
      <c r="I16" s="14" t="s">
        <v>92</v>
      </c>
      <c r="J16" s="14" t="s">
        <v>93</v>
      </c>
      <c r="K16" s="14">
        <f t="shared" si="0"/>
        <v>3432</v>
      </c>
      <c r="L16" s="21" t="s">
        <v>26</v>
      </c>
      <c r="M16" s="14" t="s">
        <v>27</v>
      </c>
      <c r="N16" s="14" t="s">
        <v>94</v>
      </c>
      <c r="O16" s="14" t="s">
        <v>95</v>
      </c>
    </row>
    <row r="17" s="2" customFormat="1" ht="24" spans="1:15">
      <c r="A17" s="15"/>
      <c r="B17" s="15"/>
      <c r="C17" s="14" t="s">
        <v>18</v>
      </c>
      <c r="D17" s="14" t="s">
        <v>96</v>
      </c>
      <c r="E17" s="14" t="s">
        <v>20</v>
      </c>
      <c r="F17" s="14" t="s">
        <v>21</v>
      </c>
      <c r="G17" s="14" t="s">
        <v>86</v>
      </c>
      <c r="H17" s="14" t="s">
        <v>23</v>
      </c>
      <c r="I17" s="14" t="s">
        <v>97</v>
      </c>
      <c r="J17" s="14" t="s">
        <v>88</v>
      </c>
      <c r="K17" s="14">
        <f t="shared" si="0"/>
        <v>3720</v>
      </c>
      <c r="L17" s="21" t="s">
        <v>26</v>
      </c>
      <c r="M17" s="14" t="s">
        <v>27</v>
      </c>
      <c r="N17" s="14" t="s">
        <v>89</v>
      </c>
      <c r="O17" s="14" t="s">
        <v>98</v>
      </c>
    </row>
    <row r="18" s="2" customFormat="1" ht="24" spans="1:15">
      <c r="A18" s="15"/>
      <c r="B18" s="15"/>
      <c r="C18" s="14" t="s">
        <v>18</v>
      </c>
      <c r="D18" s="14" t="s">
        <v>96</v>
      </c>
      <c r="E18" s="14" t="s">
        <v>55</v>
      </c>
      <c r="F18" s="14" t="s">
        <v>56</v>
      </c>
      <c r="G18" s="14" t="s">
        <v>99</v>
      </c>
      <c r="H18" s="14" t="s">
        <v>23</v>
      </c>
      <c r="I18" s="14" t="s">
        <v>100</v>
      </c>
      <c r="J18" s="14" t="s">
        <v>93</v>
      </c>
      <c r="K18" s="14">
        <f t="shared" si="0"/>
        <v>4680</v>
      </c>
      <c r="L18" s="21" t="s">
        <v>26</v>
      </c>
      <c r="M18" s="14" t="s">
        <v>27</v>
      </c>
      <c r="N18" s="14" t="s">
        <v>101</v>
      </c>
      <c r="O18" s="14" t="s">
        <v>102</v>
      </c>
    </row>
    <row r="19" s="2" customFormat="1" ht="24" spans="1:15">
      <c r="A19" s="15"/>
      <c r="B19" s="15"/>
      <c r="C19" s="14" t="s">
        <v>18</v>
      </c>
      <c r="D19" s="14" t="s">
        <v>96</v>
      </c>
      <c r="E19" s="14" t="s">
        <v>55</v>
      </c>
      <c r="F19" s="14" t="s">
        <v>56</v>
      </c>
      <c r="G19" s="14" t="s">
        <v>103</v>
      </c>
      <c r="H19" s="14" t="s">
        <v>23</v>
      </c>
      <c r="I19" s="14" t="s">
        <v>104</v>
      </c>
      <c r="J19" s="14" t="s">
        <v>59</v>
      </c>
      <c r="K19" s="14">
        <f t="shared" si="0"/>
        <v>4800</v>
      </c>
      <c r="L19" s="21" t="s">
        <v>26</v>
      </c>
      <c r="M19" s="14" t="s">
        <v>27</v>
      </c>
      <c r="N19" s="14" t="s">
        <v>105</v>
      </c>
      <c r="O19" s="14" t="s">
        <v>106</v>
      </c>
    </row>
    <row r="20" s="2" customFormat="1" ht="24" spans="1:15">
      <c r="A20" s="15"/>
      <c r="B20" s="15"/>
      <c r="C20" s="14" t="s">
        <v>18</v>
      </c>
      <c r="D20" s="14" t="s">
        <v>107</v>
      </c>
      <c r="E20" s="14" t="s">
        <v>20</v>
      </c>
      <c r="F20" s="14" t="s">
        <v>21</v>
      </c>
      <c r="G20" s="14" t="s">
        <v>86</v>
      </c>
      <c r="H20" s="14" t="s">
        <v>23</v>
      </c>
      <c r="I20" s="14" t="s">
        <v>108</v>
      </c>
      <c r="J20" s="14" t="s">
        <v>88</v>
      </c>
      <c r="K20" s="14">
        <f t="shared" si="0"/>
        <v>9300</v>
      </c>
      <c r="L20" s="21" t="s">
        <v>26</v>
      </c>
      <c r="M20" s="14" t="s">
        <v>27</v>
      </c>
      <c r="N20" s="14" t="s">
        <v>89</v>
      </c>
      <c r="O20" s="14" t="s">
        <v>109</v>
      </c>
    </row>
    <row r="21" s="2" customFormat="1" ht="24" spans="1:15">
      <c r="A21" s="15"/>
      <c r="B21" s="15"/>
      <c r="C21" s="14" t="s">
        <v>18</v>
      </c>
      <c r="D21" s="14" t="s">
        <v>107</v>
      </c>
      <c r="E21" s="14" t="s">
        <v>20</v>
      </c>
      <c r="F21" s="14" t="s">
        <v>21</v>
      </c>
      <c r="G21" s="14" t="s">
        <v>91</v>
      </c>
      <c r="H21" s="14" t="s">
        <v>23</v>
      </c>
      <c r="I21" s="14" t="s">
        <v>24</v>
      </c>
      <c r="J21" s="14" t="s">
        <v>93</v>
      </c>
      <c r="K21" s="14">
        <f t="shared" si="0"/>
        <v>1560</v>
      </c>
      <c r="L21" s="21" t="s">
        <v>26</v>
      </c>
      <c r="M21" s="14" t="s">
        <v>27</v>
      </c>
      <c r="N21" s="14" t="s">
        <v>94</v>
      </c>
      <c r="O21" s="14" t="s">
        <v>110</v>
      </c>
    </row>
    <row r="22" s="2" customFormat="1" ht="24" spans="1:15">
      <c r="A22" s="15"/>
      <c r="B22" s="15"/>
      <c r="C22" s="14" t="s">
        <v>18</v>
      </c>
      <c r="D22" s="14" t="s">
        <v>107</v>
      </c>
      <c r="E22" s="14" t="s">
        <v>20</v>
      </c>
      <c r="F22" s="14" t="s">
        <v>21</v>
      </c>
      <c r="G22" s="14" t="s">
        <v>30</v>
      </c>
      <c r="H22" s="14" t="s">
        <v>23</v>
      </c>
      <c r="I22" s="14" t="s">
        <v>58</v>
      </c>
      <c r="J22" s="14" t="s">
        <v>46</v>
      </c>
      <c r="K22" s="14">
        <f t="shared" si="0"/>
        <v>3000</v>
      </c>
      <c r="L22" s="21" t="s">
        <v>26</v>
      </c>
      <c r="M22" s="14" t="s">
        <v>27</v>
      </c>
      <c r="N22" s="14" t="s">
        <v>33</v>
      </c>
      <c r="O22" s="14" t="s">
        <v>111</v>
      </c>
    </row>
    <row r="23" s="2" customFormat="1" ht="24" spans="1:15">
      <c r="A23" s="15"/>
      <c r="B23" s="15"/>
      <c r="C23" s="14" t="s">
        <v>18</v>
      </c>
      <c r="D23" s="14" t="s">
        <v>107</v>
      </c>
      <c r="E23" s="14" t="s">
        <v>20</v>
      </c>
      <c r="F23" s="14" t="s">
        <v>21</v>
      </c>
      <c r="G23" s="14" t="s">
        <v>35</v>
      </c>
      <c r="H23" s="14" t="s">
        <v>23</v>
      </c>
      <c r="I23" s="14" t="s">
        <v>58</v>
      </c>
      <c r="J23" s="14" t="s">
        <v>68</v>
      </c>
      <c r="K23" s="14">
        <f t="shared" si="0"/>
        <v>4420</v>
      </c>
      <c r="L23" s="21" t="s">
        <v>26</v>
      </c>
      <c r="M23" s="14" t="s">
        <v>27</v>
      </c>
      <c r="N23" s="14" t="s">
        <v>38</v>
      </c>
      <c r="O23" s="14" t="s">
        <v>112</v>
      </c>
    </row>
    <row r="24" s="2" customFormat="1" ht="24" spans="1:15">
      <c r="A24" s="15"/>
      <c r="B24" s="15"/>
      <c r="C24" s="14" t="s">
        <v>18</v>
      </c>
      <c r="D24" s="14" t="s">
        <v>107</v>
      </c>
      <c r="E24" s="14" t="s">
        <v>20</v>
      </c>
      <c r="F24" s="14" t="s">
        <v>21</v>
      </c>
      <c r="G24" s="14" t="s">
        <v>40</v>
      </c>
      <c r="H24" s="14" t="s">
        <v>23</v>
      </c>
      <c r="I24" s="14" t="s">
        <v>58</v>
      </c>
      <c r="J24" s="14" t="s">
        <v>113</v>
      </c>
      <c r="K24" s="14">
        <f t="shared" si="0"/>
        <v>5960</v>
      </c>
      <c r="L24" s="21" t="s">
        <v>26</v>
      </c>
      <c r="M24" s="14" t="s">
        <v>27</v>
      </c>
      <c r="N24" s="14" t="s">
        <v>43</v>
      </c>
      <c r="O24" s="14" t="s">
        <v>114</v>
      </c>
    </row>
    <row r="25" s="2" customFormat="1" ht="24" spans="1:15">
      <c r="A25" s="15"/>
      <c r="B25" s="15"/>
      <c r="C25" s="14" t="s">
        <v>18</v>
      </c>
      <c r="D25" s="14" t="s">
        <v>54</v>
      </c>
      <c r="E25" s="14" t="s">
        <v>20</v>
      </c>
      <c r="F25" s="14" t="s">
        <v>21</v>
      </c>
      <c r="G25" s="14" t="s">
        <v>115</v>
      </c>
      <c r="H25" s="14" t="s">
        <v>23</v>
      </c>
      <c r="I25" s="14" t="s">
        <v>31</v>
      </c>
      <c r="J25" s="14" t="s">
        <v>76</v>
      </c>
      <c r="K25" s="14">
        <f t="shared" si="0"/>
        <v>6380</v>
      </c>
      <c r="L25" s="21" t="s">
        <v>26</v>
      </c>
      <c r="M25" s="14" t="s">
        <v>60</v>
      </c>
      <c r="N25" s="14" t="s">
        <v>116</v>
      </c>
      <c r="O25" s="14" t="s">
        <v>117</v>
      </c>
    </row>
    <row r="26" s="2" customFormat="1" ht="24" spans="1:15">
      <c r="A26" s="16"/>
      <c r="B26" s="16"/>
      <c r="C26" s="14" t="s">
        <v>18</v>
      </c>
      <c r="D26" s="14" t="s">
        <v>54</v>
      </c>
      <c r="E26" s="14" t="s">
        <v>20</v>
      </c>
      <c r="F26" s="14" t="s">
        <v>21</v>
      </c>
      <c r="G26" s="14" t="s">
        <v>118</v>
      </c>
      <c r="H26" s="14" t="s">
        <v>23</v>
      </c>
      <c r="I26" s="14" t="s">
        <v>58</v>
      </c>
      <c r="J26" s="14" t="s">
        <v>119</v>
      </c>
      <c r="K26" s="14">
        <f t="shared" si="0"/>
        <v>6600</v>
      </c>
      <c r="L26" s="21" t="s">
        <v>26</v>
      </c>
      <c r="M26" s="14" t="s">
        <v>60</v>
      </c>
      <c r="N26" s="14" t="s">
        <v>120</v>
      </c>
      <c r="O26" s="14" t="s">
        <v>121</v>
      </c>
    </row>
    <row r="27" s="3" customFormat="1" spans="1:15">
      <c r="A27" s="17"/>
      <c r="B27" s="17" t="s">
        <v>122</v>
      </c>
      <c r="C27" s="18"/>
      <c r="D27" s="18"/>
      <c r="E27" s="18"/>
      <c r="F27" s="18"/>
      <c r="G27" s="18"/>
      <c r="H27" s="18"/>
      <c r="I27" s="18"/>
      <c r="J27" s="18"/>
      <c r="K27" s="18">
        <f>SUM(K3:K26)</f>
        <v>88606.62</v>
      </c>
      <c r="L27" s="17"/>
      <c r="M27" s="18"/>
      <c r="N27" s="18"/>
      <c r="O27" s="18"/>
    </row>
    <row r="28" s="4" customFormat="1" ht="24" spans="1:15">
      <c r="A28" s="13" t="s">
        <v>123</v>
      </c>
      <c r="B28" s="13" t="s">
        <v>124</v>
      </c>
      <c r="C28" s="14" t="s">
        <v>18</v>
      </c>
      <c r="D28" s="14" t="s">
        <v>54</v>
      </c>
      <c r="E28" s="14" t="s">
        <v>125</v>
      </c>
      <c r="F28" s="14" t="s">
        <v>126</v>
      </c>
      <c r="G28" s="14" t="s">
        <v>126</v>
      </c>
      <c r="H28" s="14" t="s">
        <v>127</v>
      </c>
      <c r="I28" s="14" t="s">
        <v>36</v>
      </c>
      <c r="J28" s="14" t="s">
        <v>128</v>
      </c>
      <c r="K28" s="14">
        <f t="shared" ref="K28:K39" si="1">J28*I28</f>
        <v>4000</v>
      </c>
      <c r="L28" s="21" t="s">
        <v>26</v>
      </c>
      <c r="M28" s="14" t="s">
        <v>60</v>
      </c>
      <c r="N28" s="14" t="s">
        <v>129</v>
      </c>
      <c r="O28" s="14" t="s">
        <v>130</v>
      </c>
    </row>
    <row r="29" s="4" customFormat="1" ht="24" spans="1:15">
      <c r="A29" s="15"/>
      <c r="B29" s="15"/>
      <c r="C29" s="14" t="s">
        <v>18</v>
      </c>
      <c r="D29" s="14" t="s">
        <v>19</v>
      </c>
      <c r="E29" s="14" t="s">
        <v>125</v>
      </c>
      <c r="F29" s="14" t="s">
        <v>126</v>
      </c>
      <c r="G29" s="14" t="s">
        <v>126</v>
      </c>
      <c r="H29" s="14" t="s">
        <v>127</v>
      </c>
      <c r="I29" s="14" t="s">
        <v>31</v>
      </c>
      <c r="J29" s="14" t="s">
        <v>128</v>
      </c>
      <c r="K29" s="14">
        <f t="shared" si="1"/>
        <v>8000</v>
      </c>
      <c r="L29" s="21" t="s">
        <v>26</v>
      </c>
      <c r="M29" s="14" t="s">
        <v>27</v>
      </c>
      <c r="N29" s="14" t="s">
        <v>129</v>
      </c>
      <c r="O29" s="14" t="s">
        <v>131</v>
      </c>
    </row>
    <row r="30" s="4" customFormat="1" ht="24" spans="1:15">
      <c r="A30" s="15"/>
      <c r="B30" s="15"/>
      <c r="C30" s="14" t="s">
        <v>18</v>
      </c>
      <c r="D30" s="14" t="s">
        <v>19</v>
      </c>
      <c r="E30" s="14" t="s">
        <v>132</v>
      </c>
      <c r="F30" s="14" t="s">
        <v>133</v>
      </c>
      <c r="G30" s="14" t="s">
        <v>134</v>
      </c>
      <c r="H30" s="14" t="s">
        <v>23</v>
      </c>
      <c r="I30" s="14" t="s">
        <v>36</v>
      </c>
      <c r="J30" s="14" t="s">
        <v>135</v>
      </c>
      <c r="K30" s="14">
        <f t="shared" si="1"/>
        <v>5500</v>
      </c>
      <c r="L30" s="21" t="s">
        <v>26</v>
      </c>
      <c r="M30" s="14" t="s">
        <v>27</v>
      </c>
      <c r="N30" s="14" t="s">
        <v>136</v>
      </c>
      <c r="O30" s="14" t="s">
        <v>137</v>
      </c>
    </row>
    <row r="31" s="4" customFormat="1" ht="24" spans="1:15">
      <c r="A31" s="15"/>
      <c r="B31" s="15"/>
      <c r="C31" s="14" t="s">
        <v>18</v>
      </c>
      <c r="D31" s="14" t="s">
        <v>19</v>
      </c>
      <c r="E31" s="14" t="s">
        <v>132</v>
      </c>
      <c r="F31" s="14" t="s">
        <v>133</v>
      </c>
      <c r="G31" s="14" t="s">
        <v>138</v>
      </c>
      <c r="H31" s="14" t="s">
        <v>23</v>
      </c>
      <c r="I31" s="14" t="s">
        <v>36</v>
      </c>
      <c r="J31" s="14" t="s">
        <v>139</v>
      </c>
      <c r="K31" s="14">
        <f t="shared" si="1"/>
        <v>5750</v>
      </c>
      <c r="L31" s="21" t="s">
        <v>26</v>
      </c>
      <c r="M31" s="14" t="s">
        <v>27</v>
      </c>
      <c r="N31" s="14" t="s">
        <v>140</v>
      </c>
      <c r="O31" s="14" t="s">
        <v>141</v>
      </c>
    </row>
    <row r="32" s="4" customFormat="1" ht="24" spans="1:15">
      <c r="A32" s="15"/>
      <c r="B32" s="15"/>
      <c r="C32" s="14" t="s">
        <v>18</v>
      </c>
      <c r="D32" s="14" t="s">
        <v>19</v>
      </c>
      <c r="E32" s="14" t="s">
        <v>142</v>
      </c>
      <c r="F32" s="14" t="s">
        <v>143</v>
      </c>
      <c r="G32" s="14" t="s">
        <v>144</v>
      </c>
      <c r="H32" s="14" t="s">
        <v>23</v>
      </c>
      <c r="I32" s="14" t="s">
        <v>41</v>
      </c>
      <c r="J32" s="14" t="s">
        <v>145</v>
      </c>
      <c r="K32" s="14">
        <f t="shared" si="1"/>
        <v>2600</v>
      </c>
      <c r="L32" s="21" t="s">
        <v>26</v>
      </c>
      <c r="M32" s="14" t="s">
        <v>27</v>
      </c>
      <c r="N32" s="14" t="s">
        <v>146</v>
      </c>
      <c r="O32" s="14" t="s">
        <v>147</v>
      </c>
    </row>
    <row r="33" s="4" customFormat="1" ht="24" spans="1:15">
      <c r="A33" s="15"/>
      <c r="B33" s="15"/>
      <c r="C33" s="14" t="s">
        <v>18</v>
      </c>
      <c r="D33" s="14" t="s">
        <v>54</v>
      </c>
      <c r="E33" s="14" t="s">
        <v>132</v>
      </c>
      <c r="F33" s="14" t="s">
        <v>133</v>
      </c>
      <c r="G33" s="14" t="s">
        <v>134</v>
      </c>
      <c r="H33" s="14" t="s">
        <v>23</v>
      </c>
      <c r="I33" s="14" t="s">
        <v>31</v>
      </c>
      <c r="J33" s="14" t="s">
        <v>148</v>
      </c>
      <c r="K33" s="14">
        <f t="shared" si="1"/>
        <v>2800</v>
      </c>
      <c r="L33" s="21" t="s">
        <v>26</v>
      </c>
      <c r="M33" s="14" t="s">
        <v>60</v>
      </c>
      <c r="N33" s="14" t="s">
        <v>136</v>
      </c>
      <c r="O33" s="14" t="s">
        <v>149</v>
      </c>
    </row>
    <row r="34" s="4" customFormat="1" ht="24" spans="1:15">
      <c r="A34" s="15"/>
      <c r="B34" s="15"/>
      <c r="C34" s="14" t="s">
        <v>18</v>
      </c>
      <c r="D34" s="14" t="s">
        <v>54</v>
      </c>
      <c r="E34" s="14" t="s">
        <v>132</v>
      </c>
      <c r="F34" s="14" t="s">
        <v>133</v>
      </c>
      <c r="G34" s="14" t="s">
        <v>138</v>
      </c>
      <c r="H34" s="14" t="s">
        <v>23</v>
      </c>
      <c r="I34" s="14" t="s">
        <v>31</v>
      </c>
      <c r="J34" s="14" t="s">
        <v>150</v>
      </c>
      <c r="K34" s="14">
        <f t="shared" si="1"/>
        <v>5150</v>
      </c>
      <c r="L34" s="21" t="s">
        <v>26</v>
      </c>
      <c r="M34" s="14" t="s">
        <v>60</v>
      </c>
      <c r="N34" s="14" t="s">
        <v>140</v>
      </c>
      <c r="O34" s="14" t="s">
        <v>151</v>
      </c>
    </row>
    <row r="35" s="4" customFormat="1" ht="24" spans="1:15">
      <c r="A35" s="15"/>
      <c r="B35" s="15"/>
      <c r="C35" s="14" t="s">
        <v>18</v>
      </c>
      <c r="D35" s="14" t="s">
        <v>54</v>
      </c>
      <c r="E35" s="14" t="s">
        <v>132</v>
      </c>
      <c r="F35" s="14" t="s">
        <v>133</v>
      </c>
      <c r="G35" s="14" t="s">
        <v>152</v>
      </c>
      <c r="H35" s="14" t="s">
        <v>23</v>
      </c>
      <c r="I35" s="14" t="s">
        <v>153</v>
      </c>
      <c r="J35" s="14" t="s">
        <v>154</v>
      </c>
      <c r="K35" s="14">
        <f t="shared" si="1"/>
        <v>6150</v>
      </c>
      <c r="L35" s="21" t="s">
        <v>26</v>
      </c>
      <c r="M35" s="14" t="s">
        <v>60</v>
      </c>
      <c r="N35" s="14" t="s">
        <v>155</v>
      </c>
      <c r="O35" s="14" t="s">
        <v>156</v>
      </c>
    </row>
    <row r="36" s="4" customFormat="1" ht="24" spans="1:15">
      <c r="A36" s="15"/>
      <c r="B36" s="15"/>
      <c r="C36" s="14" t="s">
        <v>18</v>
      </c>
      <c r="D36" s="14" t="s">
        <v>54</v>
      </c>
      <c r="E36" s="14" t="s">
        <v>132</v>
      </c>
      <c r="F36" s="14" t="s">
        <v>133</v>
      </c>
      <c r="G36" s="14" t="s">
        <v>134</v>
      </c>
      <c r="H36" s="14" t="s">
        <v>23</v>
      </c>
      <c r="I36" s="14" t="s">
        <v>24</v>
      </c>
      <c r="J36" s="14" t="s">
        <v>157</v>
      </c>
      <c r="K36" s="14">
        <f t="shared" si="1"/>
        <v>10470</v>
      </c>
      <c r="L36" s="21" t="s">
        <v>26</v>
      </c>
      <c r="M36" s="14" t="s">
        <v>60</v>
      </c>
      <c r="N36" s="14" t="s">
        <v>136</v>
      </c>
      <c r="O36" s="14" t="s">
        <v>158</v>
      </c>
    </row>
    <row r="37" s="4" customFormat="1" ht="24" spans="1:15">
      <c r="A37" s="15"/>
      <c r="B37" s="15"/>
      <c r="C37" s="14" t="s">
        <v>18</v>
      </c>
      <c r="D37" s="14" t="s">
        <v>54</v>
      </c>
      <c r="E37" s="14" t="s">
        <v>132</v>
      </c>
      <c r="F37" s="14" t="s">
        <v>133</v>
      </c>
      <c r="G37" s="14" t="s">
        <v>159</v>
      </c>
      <c r="H37" s="14" t="s">
        <v>23</v>
      </c>
      <c r="I37" s="14" t="s">
        <v>36</v>
      </c>
      <c r="J37" s="14" t="s">
        <v>160</v>
      </c>
      <c r="K37" s="14">
        <f t="shared" si="1"/>
        <v>8845</v>
      </c>
      <c r="L37" s="21" t="s">
        <v>26</v>
      </c>
      <c r="M37" s="14" t="s">
        <v>60</v>
      </c>
      <c r="N37" s="14" t="s">
        <v>161</v>
      </c>
      <c r="O37" s="14" t="s">
        <v>162</v>
      </c>
    </row>
    <row r="38" s="4" customFormat="1" ht="24" spans="1:15">
      <c r="A38" s="15"/>
      <c r="B38" s="15"/>
      <c r="C38" s="14" t="s">
        <v>18</v>
      </c>
      <c r="D38" s="14" t="s">
        <v>54</v>
      </c>
      <c r="E38" s="14" t="s">
        <v>132</v>
      </c>
      <c r="F38" s="14" t="s">
        <v>133</v>
      </c>
      <c r="G38" s="14" t="s">
        <v>138</v>
      </c>
      <c r="H38" s="14" t="s">
        <v>23</v>
      </c>
      <c r="I38" s="14" t="s">
        <v>163</v>
      </c>
      <c r="J38" s="14" t="s">
        <v>164</v>
      </c>
      <c r="K38" s="14">
        <f t="shared" si="1"/>
        <v>27048</v>
      </c>
      <c r="L38" s="21" t="s">
        <v>26</v>
      </c>
      <c r="M38" s="14" t="s">
        <v>60</v>
      </c>
      <c r="N38" s="14" t="s">
        <v>140</v>
      </c>
      <c r="O38" s="14" t="s">
        <v>165</v>
      </c>
    </row>
    <row r="39" s="4" customFormat="1" ht="24" spans="1:15">
      <c r="A39" s="16"/>
      <c r="B39" s="16"/>
      <c r="C39" s="14" t="s">
        <v>18</v>
      </c>
      <c r="D39" s="14" t="s">
        <v>54</v>
      </c>
      <c r="E39" s="14" t="s">
        <v>132</v>
      </c>
      <c r="F39" s="14" t="s">
        <v>133</v>
      </c>
      <c r="G39" s="14" t="s">
        <v>166</v>
      </c>
      <c r="H39" s="14" t="s">
        <v>23</v>
      </c>
      <c r="I39" s="14" t="s">
        <v>167</v>
      </c>
      <c r="J39" s="14" t="s">
        <v>168</v>
      </c>
      <c r="K39" s="14">
        <f t="shared" si="1"/>
        <v>12750</v>
      </c>
      <c r="L39" s="21" t="s">
        <v>26</v>
      </c>
      <c r="M39" s="14" t="s">
        <v>60</v>
      </c>
      <c r="N39" s="14" t="s">
        <v>169</v>
      </c>
      <c r="O39" s="14" t="s">
        <v>170</v>
      </c>
    </row>
    <row r="40" s="5" customFormat="1" spans="1:15">
      <c r="A40" s="17"/>
      <c r="B40" s="17" t="s">
        <v>122</v>
      </c>
      <c r="C40" s="18"/>
      <c r="D40" s="18"/>
      <c r="E40" s="18"/>
      <c r="F40" s="18"/>
      <c r="G40" s="18"/>
      <c r="H40" s="18"/>
      <c r="I40" s="18"/>
      <c r="J40" s="18"/>
      <c r="K40" s="18">
        <f>SUM(K28:K39)</f>
        <v>99063</v>
      </c>
      <c r="L40" s="17"/>
      <c r="M40" s="18"/>
      <c r="N40" s="18"/>
      <c r="O40" s="18"/>
    </row>
    <row r="41" s="6" customFormat="1" ht="24" spans="1:15">
      <c r="A41" s="13" t="s">
        <v>171</v>
      </c>
      <c r="B41" s="13" t="s">
        <v>172</v>
      </c>
      <c r="C41" s="14" t="s">
        <v>18</v>
      </c>
      <c r="D41" s="14" t="s">
        <v>85</v>
      </c>
      <c r="E41" s="14" t="s">
        <v>142</v>
      </c>
      <c r="F41" s="14" t="s">
        <v>173</v>
      </c>
      <c r="G41" s="14" t="s">
        <v>174</v>
      </c>
      <c r="H41" s="14" t="s">
        <v>175</v>
      </c>
      <c r="I41" s="14" t="s">
        <v>176</v>
      </c>
      <c r="J41" s="14" t="s">
        <v>177</v>
      </c>
      <c r="K41" s="14">
        <f t="shared" ref="K41:K65" si="2">J41*I41</f>
        <v>2244</v>
      </c>
      <c r="L41" s="21" t="s">
        <v>26</v>
      </c>
      <c r="M41" s="14" t="s">
        <v>27</v>
      </c>
      <c r="N41" s="14" t="s">
        <v>178</v>
      </c>
      <c r="O41" s="14" t="s">
        <v>179</v>
      </c>
    </row>
    <row r="42" s="6" customFormat="1" ht="24" spans="1:15">
      <c r="A42" s="15"/>
      <c r="B42" s="15"/>
      <c r="C42" s="14" t="s">
        <v>18</v>
      </c>
      <c r="D42" s="14" t="s">
        <v>54</v>
      </c>
      <c r="E42" s="14" t="s">
        <v>142</v>
      </c>
      <c r="F42" s="14" t="s">
        <v>180</v>
      </c>
      <c r="G42" s="14" t="s">
        <v>181</v>
      </c>
      <c r="H42" s="14" t="s">
        <v>182</v>
      </c>
      <c r="I42" s="14" t="s">
        <v>24</v>
      </c>
      <c r="J42" s="14" t="s">
        <v>153</v>
      </c>
      <c r="K42" s="14">
        <f t="shared" si="2"/>
        <v>90</v>
      </c>
      <c r="L42" s="21" t="s">
        <v>26</v>
      </c>
      <c r="M42" s="14" t="s">
        <v>60</v>
      </c>
      <c r="N42" s="14" t="s">
        <v>183</v>
      </c>
      <c r="O42" s="14" t="s">
        <v>184</v>
      </c>
    </row>
    <row r="43" s="6" customFormat="1" ht="24" spans="1:15">
      <c r="A43" s="15"/>
      <c r="B43" s="15"/>
      <c r="C43" s="14" t="s">
        <v>18</v>
      </c>
      <c r="D43" s="14" t="s">
        <v>54</v>
      </c>
      <c r="E43" s="14" t="s">
        <v>142</v>
      </c>
      <c r="F43" s="14" t="s">
        <v>180</v>
      </c>
      <c r="G43" s="14" t="s">
        <v>185</v>
      </c>
      <c r="H43" s="14" t="s">
        <v>182</v>
      </c>
      <c r="I43" s="14" t="s">
        <v>24</v>
      </c>
      <c r="J43" s="14" t="s">
        <v>186</v>
      </c>
      <c r="K43" s="14">
        <f t="shared" si="2"/>
        <v>120</v>
      </c>
      <c r="L43" s="21" t="s">
        <v>26</v>
      </c>
      <c r="M43" s="14" t="s">
        <v>60</v>
      </c>
      <c r="N43" s="14" t="s">
        <v>187</v>
      </c>
      <c r="O43" s="14" t="s">
        <v>188</v>
      </c>
    </row>
    <row r="44" s="6" customFormat="1" ht="24" spans="1:15">
      <c r="A44" s="15"/>
      <c r="B44" s="15"/>
      <c r="C44" s="14" t="s">
        <v>18</v>
      </c>
      <c r="D44" s="14" t="s">
        <v>54</v>
      </c>
      <c r="E44" s="14" t="s">
        <v>142</v>
      </c>
      <c r="F44" s="14" t="s">
        <v>180</v>
      </c>
      <c r="G44" s="14" t="s">
        <v>189</v>
      </c>
      <c r="H44" s="14" t="s">
        <v>182</v>
      </c>
      <c r="I44" s="14" t="s">
        <v>24</v>
      </c>
      <c r="J44" s="14" t="s">
        <v>36</v>
      </c>
      <c r="K44" s="14">
        <f t="shared" si="2"/>
        <v>150</v>
      </c>
      <c r="L44" s="21" t="s">
        <v>26</v>
      </c>
      <c r="M44" s="14" t="s">
        <v>60</v>
      </c>
      <c r="N44" s="14" t="s">
        <v>190</v>
      </c>
      <c r="O44" s="14" t="s">
        <v>191</v>
      </c>
    </row>
    <row r="45" s="6" customFormat="1" ht="24" spans="1:15">
      <c r="A45" s="15"/>
      <c r="B45" s="15"/>
      <c r="C45" s="14" t="s">
        <v>18</v>
      </c>
      <c r="D45" s="14" t="s">
        <v>54</v>
      </c>
      <c r="E45" s="14" t="s">
        <v>142</v>
      </c>
      <c r="F45" s="14" t="s">
        <v>180</v>
      </c>
      <c r="G45" s="14" t="s">
        <v>192</v>
      </c>
      <c r="H45" s="14" t="s">
        <v>182</v>
      </c>
      <c r="I45" s="14" t="s">
        <v>24</v>
      </c>
      <c r="J45" s="14" t="s">
        <v>193</v>
      </c>
      <c r="K45" s="14">
        <f t="shared" si="2"/>
        <v>180</v>
      </c>
      <c r="L45" s="21" t="s">
        <v>26</v>
      </c>
      <c r="M45" s="14" t="s">
        <v>60</v>
      </c>
      <c r="N45" s="14" t="s">
        <v>194</v>
      </c>
      <c r="O45" s="14" t="s">
        <v>195</v>
      </c>
    </row>
    <row r="46" s="6" customFormat="1" ht="24" spans="1:15">
      <c r="A46" s="15"/>
      <c r="B46" s="15"/>
      <c r="C46" s="14" t="s">
        <v>18</v>
      </c>
      <c r="D46" s="14" t="s">
        <v>54</v>
      </c>
      <c r="E46" s="14" t="s">
        <v>142</v>
      </c>
      <c r="F46" s="14" t="s">
        <v>180</v>
      </c>
      <c r="G46" s="14" t="s">
        <v>196</v>
      </c>
      <c r="H46" s="14" t="s">
        <v>182</v>
      </c>
      <c r="I46" s="14" t="s">
        <v>24</v>
      </c>
      <c r="J46" s="14" t="s">
        <v>36</v>
      </c>
      <c r="K46" s="14">
        <f t="shared" si="2"/>
        <v>150</v>
      </c>
      <c r="L46" s="21" t="s">
        <v>26</v>
      </c>
      <c r="M46" s="14" t="s">
        <v>60</v>
      </c>
      <c r="N46" s="14" t="s">
        <v>197</v>
      </c>
      <c r="O46" s="14" t="s">
        <v>198</v>
      </c>
    </row>
    <row r="47" s="6" customFormat="1" ht="24" spans="1:15">
      <c r="A47" s="15"/>
      <c r="B47" s="15"/>
      <c r="C47" s="14" t="s">
        <v>18</v>
      </c>
      <c r="D47" s="14" t="s">
        <v>54</v>
      </c>
      <c r="E47" s="14" t="s">
        <v>142</v>
      </c>
      <c r="F47" s="14" t="s">
        <v>180</v>
      </c>
      <c r="G47" s="14" t="s">
        <v>199</v>
      </c>
      <c r="H47" s="14" t="s">
        <v>182</v>
      </c>
      <c r="I47" s="14" t="s">
        <v>24</v>
      </c>
      <c r="J47" s="14" t="s">
        <v>200</v>
      </c>
      <c r="K47" s="14">
        <f t="shared" si="2"/>
        <v>210</v>
      </c>
      <c r="L47" s="21" t="s">
        <v>26</v>
      </c>
      <c r="M47" s="14" t="s">
        <v>60</v>
      </c>
      <c r="N47" s="14" t="s">
        <v>201</v>
      </c>
      <c r="O47" s="14" t="s">
        <v>202</v>
      </c>
    </row>
    <row r="48" s="6" customFormat="1" ht="24" spans="1:15">
      <c r="A48" s="15"/>
      <c r="B48" s="15"/>
      <c r="C48" s="14" t="s">
        <v>18</v>
      </c>
      <c r="D48" s="14" t="s">
        <v>54</v>
      </c>
      <c r="E48" s="14" t="s">
        <v>142</v>
      </c>
      <c r="F48" s="14" t="s">
        <v>180</v>
      </c>
      <c r="G48" s="14" t="s">
        <v>203</v>
      </c>
      <c r="H48" s="14" t="s">
        <v>182</v>
      </c>
      <c r="I48" s="14" t="s">
        <v>24</v>
      </c>
      <c r="J48" s="14" t="s">
        <v>31</v>
      </c>
      <c r="K48" s="14">
        <f t="shared" si="2"/>
        <v>300</v>
      </c>
      <c r="L48" s="21" t="s">
        <v>26</v>
      </c>
      <c r="M48" s="14" t="s">
        <v>60</v>
      </c>
      <c r="N48" s="14" t="s">
        <v>204</v>
      </c>
      <c r="O48" s="14" t="s">
        <v>205</v>
      </c>
    </row>
    <row r="49" s="6" customFormat="1" ht="24" spans="1:15">
      <c r="A49" s="15"/>
      <c r="B49" s="15"/>
      <c r="C49" s="14" t="s">
        <v>18</v>
      </c>
      <c r="D49" s="14" t="s">
        <v>54</v>
      </c>
      <c r="E49" s="14" t="s">
        <v>142</v>
      </c>
      <c r="F49" s="14" t="s">
        <v>180</v>
      </c>
      <c r="G49" s="14" t="s">
        <v>206</v>
      </c>
      <c r="H49" s="14" t="s">
        <v>182</v>
      </c>
      <c r="I49" s="14" t="s">
        <v>24</v>
      </c>
      <c r="J49" s="14" t="s">
        <v>207</v>
      </c>
      <c r="K49" s="14">
        <f t="shared" si="2"/>
        <v>390</v>
      </c>
      <c r="L49" s="21" t="s">
        <v>26</v>
      </c>
      <c r="M49" s="14" t="s">
        <v>60</v>
      </c>
      <c r="N49" s="14" t="s">
        <v>208</v>
      </c>
      <c r="O49" s="14" t="s">
        <v>209</v>
      </c>
    </row>
    <row r="50" s="6" customFormat="1" ht="24" spans="1:15">
      <c r="A50" s="15"/>
      <c r="B50" s="15"/>
      <c r="C50" s="14" t="s">
        <v>18</v>
      </c>
      <c r="D50" s="14" t="s">
        <v>54</v>
      </c>
      <c r="E50" s="14" t="s">
        <v>142</v>
      </c>
      <c r="F50" s="14" t="s">
        <v>180</v>
      </c>
      <c r="G50" s="14" t="s">
        <v>210</v>
      </c>
      <c r="H50" s="14" t="s">
        <v>182</v>
      </c>
      <c r="I50" s="14" t="s">
        <v>24</v>
      </c>
      <c r="J50" s="14" t="s">
        <v>211</v>
      </c>
      <c r="K50" s="14">
        <f t="shared" si="2"/>
        <v>450</v>
      </c>
      <c r="L50" s="21" t="s">
        <v>26</v>
      </c>
      <c r="M50" s="14" t="s">
        <v>60</v>
      </c>
      <c r="N50" s="14" t="s">
        <v>212</v>
      </c>
      <c r="O50" s="14" t="s">
        <v>213</v>
      </c>
    </row>
    <row r="51" s="6" customFormat="1" ht="24" spans="1:15">
      <c r="A51" s="15"/>
      <c r="B51" s="15"/>
      <c r="C51" s="14" t="s">
        <v>18</v>
      </c>
      <c r="D51" s="14" t="s">
        <v>96</v>
      </c>
      <c r="E51" s="14" t="s">
        <v>142</v>
      </c>
      <c r="F51" s="14" t="s">
        <v>180</v>
      </c>
      <c r="G51" s="14" t="s">
        <v>214</v>
      </c>
      <c r="H51" s="14" t="s">
        <v>182</v>
      </c>
      <c r="I51" s="14" t="s">
        <v>104</v>
      </c>
      <c r="J51" s="14" t="s">
        <v>41</v>
      </c>
      <c r="K51" s="14">
        <f t="shared" si="2"/>
        <v>120</v>
      </c>
      <c r="L51" s="21" t="s">
        <v>26</v>
      </c>
      <c r="M51" s="14" t="s">
        <v>27</v>
      </c>
      <c r="N51" s="14" t="s">
        <v>215</v>
      </c>
      <c r="O51" s="14" t="s">
        <v>216</v>
      </c>
    </row>
    <row r="52" s="6" customFormat="1" ht="24" spans="1:15">
      <c r="A52" s="15"/>
      <c r="B52" s="15"/>
      <c r="C52" s="14" t="s">
        <v>18</v>
      </c>
      <c r="D52" s="14" t="s">
        <v>96</v>
      </c>
      <c r="E52" s="14" t="s">
        <v>142</v>
      </c>
      <c r="F52" s="14" t="s">
        <v>180</v>
      </c>
      <c r="G52" s="14" t="s">
        <v>181</v>
      </c>
      <c r="H52" s="14" t="s">
        <v>182</v>
      </c>
      <c r="I52" s="14" t="s">
        <v>104</v>
      </c>
      <c r="J52" s="14" t="s">
        <v>153</v>
      </c>
      <c r="K52" s="14">
        <f t="shared" si="2"/>
        <v>180</v>
      </c>
      <c r="L52" s="21" t="s">
        <v>26</v>
      </c>
      <c r="M52" s="14" t="s">
        <v>27</v>
      </c>
      <c r="N52" s="14" t="s">
        <v>183</v>
      </c>
      <c r="O52" s="14" t="s">
        <v>217</v>
      </c>
    </row>
    <row r="53" s="6" customFormat="1" ht="24" spans="1:15">
      <c r="A53" s="15"/>
      <c r="B53" s="15"/>
      <c r="C53" s="14" t="s">
        <v>18</v>
      </c>
      <c r="D53" s="14" t="s">
        <v>54</v>
      </c>
      <c r="E53" s="14" t="s">
        <v>142</v>
      </c>
      <c r="F53" s="14" t="s">
        <v>180</v>
      </c>
      <c r="G53" s="14" t="s">
        <v>218</v>
      </c>
      <c r="H53" s="14" t="s">
        <v>182</v>
      </c>
      <c r="I53" s="14" t="s">
        <v>104</v>
      </c>
      <c r="J53" s="14" t="s">
        <v>41</v>
      </c>
      <c r="K53" s="14">
        <f t="shared" si="2"/>
        <v>120</v>
      </c>
      <c r="L53" s="21" t="s">
        <v>26</v>
      </c>
      <c r="M53" s="14" t="s">
        <v>60</v>
      </c>
      <c r="N53" s="14" t="s">
        <v>219</v>
      </c>
      <c r="O53" s="14" t="s">
        <v>220</v>
      </c>
    </row>
    <row r="54" s="6" customFormat="1" ht="24" spans="1:15">
      <c r="A54" s="15"/>
      <c r="B54" s="15"/>
      <c r="C54" s="14" t="s">
        <v>18</v>
      </c>
      <c r="D54" s="14" t="s">
        <v>54</v>
      </c>
      <c r="E54" s="14" t="s">
        <v>142</v>
      </c>
      <c r="F54" s="14" t="s">
        <v>180</v>
      </c>
      <c r="G54" s="14" t="s">
        <v>214</v>
      </c>
      <c r="H54" s="14" t="s">
        <v>182</v>
      </c>
      <c r="I54" s="14" t="s">
        <v>24</v>
      </c>
      <c r="J54" s="14" t="s">
        <v>41</v>
      </c>
      <c r="K54" s="14">
        <f t="shared" si="2"/>
        <v>60</v>
      </c>
      <c r="L54" s="21" t="s">
        <v>26</v>
      </c>
      <c r="M54" s="14" t="s">
        <v>60</v>
      </c>
      <c r="N54" s="14" t="s">
        <v>215</v>
      </c>
      <c r="O54" s="14" t="s">
        <v>221</v>
      </c>
    </row>
    <row r="55" s="6" customFormat="1" ht="24" spans="1:15">
      <c r="A55" s="15"/>
      <c r="B55" s="15"/>
      <c r="C55" s="14" t="s">
        <v>18</v>
      </c>
      <c r="D55" s="14" t="s">
        <v>54</v>
      </c>
      <c r="E55" s="14" t="s">
        <v>142</v>
      </c>
      <c r="F55" s="14" t="s">
        <v>222</v>
      </c>
      <c r="G55" s="14" t="s">
        <v>223</v>
      </c>
      <c r="H55" s="14" t="s">
        <v>175</v>
      </c>
      <c r="I55" s="14" t="s">
        <v>224</v>
      </c>
      <c r="J55" s="14" t="s">
        <v>225</v>
      </c>
      <c r="K55" s="14">
        <f t="shared" si="2"/>
        <v>11970</v>
      </c>
      <c r="L55" s="21" t="s">
        <v>26</v>
      </c>
      <c r="M55" s="14" t="s">
        <v>60</v>
      </c>
      <c r="N55" s="14" t="s">
        <v>226</v>
      </c>
      <c r="O55" s="14" t="s">
        <v>227</v>
      </c>
    </row>
    <row r="56" s="6" customFormat="1" ht="24" spans="1:15">
      <c r="A56" s="15"/>
      <c r="B56" s="15"/>
      <c r="C56" s="14" t="s">
        <v>18</v>
      </c>
      <c r="D56" s="14" t="s">
        <v>54</v>
      </c>
      <c r="E56" s="14" t="s">
        <v>142</v>
      </c>
      <c r="F56" s="14" t="s">
        <v>222</v>
      </c>
      <c r="G56" s="14" t="s">
        <v>228</v>
      </c>
      <c r="H56" s="14" t="s">
        <v>175</v>
      </c>
      <c r="I56" s="14" t="s">
        <v>229</v>
      </c>
      <c r="J56" s="14" t="s">
        <v>230</v>
      </c>
      <c r="K56" s="14">
        <f t="shared" si="2"/>
        <v>4160</v>
      </c>
      <c r="L56" s="21" t="s">
        <v>26</v>
      </c>
      <c r="M56" s="14" t="s">
        <v>60</v>
      </c>
      <c r="N56" s="14" t="s">
        <v>231</v>
      </c>
      <c r="O56" s="14" t="s">
        <v>232</v>
      </c>
    </row>
    <row r="57" s="6" customFormat="1" ht="24" spans="1:15">
      <c r="A57" s="15"/>
      <c r="B57" s="15"/>
      <c r="C57" s="14" t="s">
        <v>18</v>
      </c>
      <c r="D57" s="14" t="s">
        <v>54</v>
      </c>
      <c r="E57" s="14" t="s">
        <v>142</v>
      </c>
      <c r="F57" s="14" t="s">
        <v>222</v>
      </c>
      <c r="G57" s="14" t="s">
        <v>233</v>
      </c>
      <c r="H57" s="14" t="s">
        <v>175</v>
      </c>
      <c r="I57" s="14" t="s">
        <v>229</v>
      </c>
      <c r="J57" s="14" t="s">
        <v>234</v>
      </c>
      <c r="K57" s="14">
        <f t="shared" si="2"/>
        <v>11520</v>
      </c>
      <c r="L57" s="21" t="s">
        <v>26</v>
      </c>
      <c r="M57" s="14" t="s">
        <v>60</v>
      </c>
      <c r="N57" s="14" t="s">
        <v>235</v>
      </c>
      <c r="O57" s="14" t="s">
        <v>236</v>
      </c>
    </row>
    <row r="58" s="6" customFormat="1" ht="24" spans="1:15">
      <c r="A58" s="15"/>
      <c r="B58" s="15"/>
      <c r="C58" s="14" t="s">
        <v>18</v>
      </c>
      <c r="D58" s="14" t="s">
        <v>96</v>
      </c>
      <c r="E58" s="14" t="s">
        <v>142</v>
      </c>
      <c r="F58" s="14" t="s">
        <v>222</v>
      </c>
      <c r="G58" s="14" t="s">
        <v>237</v>
      </c>
      <c r="H58" s="14" t="s">
        <v>175</v>
      </c>
      <c r="I58" s="14" t="s">
        <v>176</v>
      </c>
      <c r="J58" s="14" t="s">
        <v>230</v>
      </c>
      <c r="K58" s="14">
        <f t="shared" si="2"/>
        <v>624</v>
      </c>
      <c r="L58" s="21" t="s">
        <v>26</v>
      </c>
      <c r="M58" s="14" t="s">
        <v>27</v>
      </c>
      <c r="N58" s="14" t="s">
        <v>238</v>
      </c>
      <c r="O58" s="14" t="s">
        <v>239</v>
      </c>
    </row>
    <row r="59" s="6" customFormat="1" ht="24" spans="1:15">
      <c r="A59" s="15"/>
      <c r="B59" s="15"/>
      <c r="C59" s="14" t="s">
        <v>18</v>
      </c>
      <c r="D59" s="14" t="s">
        <v>96</v>
      </c>
      <c r="E59" s="14" t="s">
        <v>142</v>
      </c>
      <c r="F59" s="14" t="s">
        <v>222</v>
      </c>
      <c r="G59" s="14" t="s">
        <v>240</v>
      </c>
      <c r="H59" s="14" t="s">
        <v>175</v>
      </c>
      <c r="I59" s="14" t="s">
        <v>176</v>
      </c>
      <c r="J59" s="14" t="s">
        <v>241</v>
      </c>
      <c r="K59" s="14">
        <f t="shared" si="2"/>
        <v>1284</v>
      </c>
      <c r="L59" s="21" t="s">
        <v>26</v>
      </c>
      <c r="M59" s="14" t="s">
        <v>27</v>
      </c>
      <c r="N59" s="14" t="s">
        <v>242</v>
      </c>
      <c r="O59" s="14" t="s">
        <v>243</v>
      </c>
    </row>
    <row r="60" s="7" customFormat="1" ht="24" spans="1:15">
      <c r="A60" s="15"/>
      <c r="B60" s="15"/>
      <c r="C60" s="14" t="s">
        <v>18</v>
      </c>
      <c r="D60" s="14" t="s">
        <v>19</v>
      </c>
      <c r="E60" s="14" t="s">
        <v>142</v>
      </c>
      <c r="F60" s="14" t="s">
        <v>222</v>
      </c>
      <c r="G60" s="14" t="s">
        <v>237</v>
      </c>
      <c r="H60" s="19" t="s">
        <v>244</v>
      </c>
      <c r="I60" s="14" t="s">
        <v>167</v>
      </c>
      <c r="J60" s="14" t="s">
        <v>245</v>
      </c>
      <c r="K60" s="14">
        <f t="shared" si="2"/>
        <v>5194</v>
      </c>
      <c r="L60" s="21" t="s">
        <v>26</v>
      </c>
      <c r="M60" s="14" t="s">
        <v>27</v>
      </c>
      <c r="N60" s="14" t="s">
        <v>238</v>
      </c>
      <c r="O60" s="14" t="s">
        <v>246</v>
      </c>
    </row>
    <row r="61" s="7" customFormat="1" ht="24" spans="1:15">
      <c r="A61" s="15"/>
      <c r="B61" s="15"/>
      <c r="C61" s="14" t="s">
        <v>18</v>
      </c>
      <c r="D61" s="14" t="s">
        <v>19</v>
      </c>
      <c r="E61" s="14" t="s">
        <v>142</v>
      </c>
      <c r="F61" s="14" t="s">
        <v>222</v>
      </c>
      <c r="G61" s="14" t="s">
        <v>240</v>
      </c>
      <c r="H61" s="19" t="s">
        <v>244</v>
      </c>
      <c r="I61" s="14" t="s">
        <v>167</v>
      </c>
      <c r="J61" s="14" t="s">
        <v>247</v>
      </c>
      <c r="K61" s="14">
        <f t="shared" si="2"/>
        <v>10680</v>
      </c>
      <c r="L61" s="21" t="s">
        <v>26</v>
      </c>
      <c r="M61" s="14" t="s">
        <v>27</v>
      </c>
      <c r="N61" s="14" t="s">
        <v>242</v>
      </c>
      <c r="O61" s="14" t="s">
        <v>248</v>
      </c>
    </row>
    <row r="62" s="7" customFormat="1" ht="24" spans="1:15">
      <c r="A62" s="15"/>
      <c r="B62" s="15"/>
      <c r="C62" s="14" t="s">
        <v>18</v>
      </c>
      <c r="D62" s="14" t="s">
        <v>19</v>
      </c>
      <c r="E62" s="14" t="s">
        <v>142</v>
      </c>
      <c r="F62" s="14" t="s">
        <v>222</v>
      </c>
      <c r="G62" s="14" t="s">
        <v>249</v>
      </c>
      <c r="H62" s="19" t="s">
        <v>244</v>
      </c>
      <c r="I62" s="14" t="s">
        <v>250</v>
      </c>
      <c r="J62" s="14" t="s">
        <v>251</v>
      </c>
      <c r="K62" s="14">
        <f t="shared" si="2"/>
        <v>37401</v>
      </c>
      <c r="L62" s="21" t="s">
        <v>26</v>
      </c>
      <c r="M62" s="14" t="s">
        <v>27</v>
      </c>
      <c r="N62" s="14" t="s">
        <v>252</v>
      </c>
      <c r="O62" s="14" t="s">
        <v>253</v>
      </c>
    </row>
    <row r="63" s="7" customFormat="1" ht="24" spans="1:15">
      <c r="A63" s="15"/>
      <c r="B63" s="15"/>
      <c r="C63" s="14" t="s">
        <v>18</v>
      </c>
      <c r="D63" s="14" t="s">
        <v>19</v>
      </c>
      <c r="E63" s="14" t="s">
        <v>142</v>
      </c>
      <c r="F63" s="14" t="s">
        <v>222</v>
      </c>
      <c r="G63" s="14" t="s">
        <v>254</v>
      </c>
      <c r="H63" s="19" t="s">
        <v>244</v>
      </c>
      <c r="I63" s="14" t="s">
        <v>167</v>
      </c>
      <c r="J63" s="14" t="s">
        <v>255</v>
      </c>
      <c r="K63" s="14">
        <f t="shared" si="2"/>
        <v>19940</v>
      </c>
      <c r="L63" s="21" t="s">
        <v>26</v>
      </c>
      <c r="M63" s="14" t="s">
        <v>27</v>
      </c>
      <c r="N63" s="14" t="s">
        <v>256</v>
      </c>
      <c r="O63" s="14" t="s">
        <v>257</v>
      </c>
    </row>
    <row r="64" s="6" customFormat="1" ht="24" spans="1:15">
      <c r="A64" s="15"/>
      <c r="B64" s="15"/>
      <c r="C64" s="14" t="s">
        <v>18</v>
      </c>
      <c r="D64" s="14" t="s">
        <v>54</v>
      </c>
      <c r="E64" s="14" t="s">
        <v>142</v>
      </c>
      <c r="F64" s="14" t="s">
        <v>222</v>
      </c>
      <c r="G64" s="14" t="s">
        <v>258</v>
      </c>
      <c r="H64" s="14" t="s">
        <v>175</v>
      </c>
      <c r="I64" s="14" t="s">
        <v>259</v>
      </c>
      <c r="J64" s="14" t="s">
        <v>260</v>
      </c>
      <c r="K64" s="14">
        <f t="shared" si="2"/>
        <v>1400</v>
      </c>
      <c r="L64" s="21" t="s">
        <v>26</v>
      </c>
      <c r="M64" s="14" t="s">
        <v>60</v>
      </c>
      <c r="N64" s="14" t="s">
        <v>261</v>
      </c>
      <c r="O64" s="14" t="s">
        <v>262</v>
      </c>
    </row>
    <row r="65" s="6" customFormat="1" ht="24" spans="1:15">
      <c r="A65" s="16"/>
      <c r="B65" s="16"/>
      <c r="C65" s="14" t="s">
        <v>18</v>
      </c>
      <c r="D65" s="14" t="s">
        <v>54</v>
      </c>
      <c r="E65" s="14" t="s">
        <v>142</v>
      </c>
      <c r="F65" s="14" t="s">
        <v>222</v>
      </c>
      <c r="G65" s="14" t="s">
        <v>263</v>
      </c>
      <c r="H65" s="14" t="s">
        <v>175</v>
      </c>
      <c r="I65" s="14" t="s">
        <v>259</v>
      </c>
      <c r="J65" s="14" t="s">
        <v>36</v>
      </c>
      <c r="K65" s="14">
        <f t="shared" si="2"/>
        <v>2000</v>
      </c>
      <c r="L65" s="21" t="s">
        <v>26</v>
      </c>
      <c r="M65" s="14" t="s">
        <v>60</v>
      </c>
      <c r="N65" s="14" t="s">
        <v>264</v>
      </c>
      <c r="O65" s="14" t="s">
        <v>265</v>
      </c>
    </row>
    <row r="66" s="6" customFormat="1" spans="1:15">
      <c r="A66" s="22"/>
      <c r="B66" s="22"/>
      <c r="C66" s="23"/>
      <c r="D66" s="23"/>
      <c r="E66" s="23"/>
      <c r="F66" s="23"/>
      <c r="G66" s="23"/>
      <c r="H66" s="23"/>
      <c r="I66" s="23"/>
      <c r="J66" s="23"/>
      <c r="K66" s="24">
        <f>SUM(K41:K65)</f>
        <v>110937</v>
      </c>
      <c r="L66" s="22"/>
      <c r="M66" s="23"/>
      <c r="N66" s="23"/>
      <c r="O66" s="23"/>
    </row>
    <row r="67" spans="1:15">
      <c r="A67" s="7"/>
      <c r="B67" s="7"/>
      <c r="C67" s="7"/>
      <c r="D67" s="7"/>
      <c r="E67" s="7"/>
      <c r="F67" s="7"/>
      <c r="G67" s="7"/>
      <c r="H67" s="7"/>
      <c r="I67" s="7"/>
      <c r="J67" s="7"/>
      <c r="K67" s="25">
        <f>SUM(K3:K66)/2</f>
        <v>298606.62</v>
      </c>
      <c r="L67" s="26"/>
      <c r="M67" s="7"/>
      <c r="N67" s="7"/>
      <c r="O67" s="7"/>
    </row>
  </sheetData>
  <mergeCells count="7">
    <mergeCell ref="A1:O1"/>
    <mergeCell ref="A3:A26"/>
    <mergeCell ref="A28:A39"/>
    <mergeCell ref="A41:A65"/>
    <mergeCell ref="B3:B26"/>
    <mergeCell ref="B28:B39"/>
    <mergeCell ref="B41:B65"/>
  </mergeCells>
  <pageMargins left="0.7" right="0.7" top="0.75" bottom="0.75" header="0.3" footer="0.3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Larmes</cp:lastModifiedBy>
  <dcterms:created xsi:type="dcterms:W3CDTF">2020-03-21T03:11:00Z</dcterms:created>
  <dcterms:modified xsi:type="dcterms:W3CDTF">2023-10-26T08:35:27Z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756913A5D73249809D75CEA08D977CF5_12</vt:lpwstr>
  </property>
</Properties>
</file>