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2188" windowHeight="10500"/>
  </bookViews>
  <sheets>
    <sheet name="Sheet1" sheetId="1" r:id="rId1"/>
  </sheets>
  <definedNames>
    <definedName name="_xlnm._FilterDatabase" localSheetId="0" hidden="1">Sheet1!$A$2:$L$44</definedName>
    <definedName name="_xlnm.Print_Area" localSheetId="0">Sheet1!$A$1:$L$44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<sst xmlns="http://schemas.openxmlformats.org/spreadsheetml/2006/main" count="220" uniqueCount="99">
  <si>
    <t>附件一：</t>
  </si>
  <si>
    <t>标段</t>
  </si>
  <si>
    <t>名称</t>
  </si>
  <si>
    <t>内容</t>
  </si>
  <si>
    <t>单位</t>
  </si>
  <si>
    <t>数量</t>
  </si>
  <si>
    <t>单价(预算.元)</t>
  </si>
  <si>
    <t>合计(预算.元)</t>
  </si>
  <si>
    <t>项目单位</t>
  </si>
  <si>
    <t>采购方式</t>
  </si>
  <si>
    <t>服务期\工期</t>
  </si>
  <si>
    <t>资金来源</t>
  </si>
  <si>
    <t>备注</t>
  </si>
  <si>
    <t>标段2 消防设施检测、安全评估</t>
  </si>
  <si>
    <t>伊金霍洛供电公司建筑消防设施检测服务、安全评估服务</t>
  </si>
  <si>
    <t>阿镇供电所建筑消防设施检测、安全评估</t>
  </si>
  <si>
    <t>项</t>
  </si>
  <si>
    <t>伊金霍洛供电公司</t>
  </si>
  <si>
    <t>询比采购</t>
  </si>
  <si>
    <t>合同签订后-2025-12-31</t>
  </si>
  <si>
    <t>中介费</t>
  </si>
  <si>
    <t>空港供电所建筑消防设施检测、安全评估</t>
  </si>
  <si>
    <t>小计</t>
  </si>
  <si>
    <t>标段3 凭证装订</t>
  </si>
  <si>
    <t>凭证装订业务外委</t>
  </si>
  <si>
    <t>会计凭证、发票装订</t>
  </si>
  <si>
    <t>个</t>
  </si>
  <si>
    <t>财务资产部</t>
  </si>
  <si>
    <t>合同签订后-2026-01-31</t>
  </si>
  <si>
    <t>外部劳务费</t>
  </si>
  <si>
    <t>账簿打印及装订</t>
  </si>
  <si>
    <t>册</t>
  </si>
  <si>
    <t>补充以前年度归档号</t>
  </si>
  <si>
    <t>会计凭证整理、修改摘要、封皮打印</t>
  </si>
  <si>
    <t>月</t>
  </si>
  <si>
    <t>凭证档案盒</t>
  </si>
  <si>
    <t>低值易耗品</t>
  </si>
  <si>
    <t/>
  </si>
  <si>
    <t>发票档案盒</t>
  </si>
  <si>
    <t>补充历年档案盒</t>
  </si>
  <si>
    <t>标段4 胜任能力评价模块升级</t>
  </si>
  <si>
    <t>企业微信平台胜任能力评价模块升级服务</t>
  </si>
  <si>
    <t>人力资源部</t>
  </si>
  <si>
    <t>合同签订后-
2025-12-31</t>
  </si>
  <si>
    <t>管理信息系统维护费</t>
  </si>
  <si>
    <t>标段5 安全系统隐患模块升级</t>
  </si>
  <si>
    <t>企业微信安全系统隐患模块升级项目</t>
  </si>
  <si>
    <t>企业微信安全系统隐患模块升级</t>
  </si>
  <si>
    <t>安全质量监察部</t>
  </si>
  <si>
    <t>合同签订后-2025-12-10</t>
  </si>
  <si>
    <t>安全费</t>
  </si>
  <si>
    <t>标段6 自建应用运维和技术支持</t>
  </si>
  <si>
    <t>企业微信自建应用运维和技术支持</t>
  </si>
  <si>
    <t>针对企业微信自建应用进行运行维护和技术支持</t>
  </si>
  <si>
    <t>套</t>
  </si>
  <si>
    <t>数字化部</t>
  </si>
  <si>
    <t>2026-01-01-2026-12-31</t>
  </si>
  <si>
    <t>标段7 智慧巡检及运维</t>
  </si>
  <si>
    <t>输电管理一处220kV兰康线采空区智慧巡检及运维服务</t>
  </si>
  <si>
    <t>对200kV兰康线重要联络线路及采空区线路进行输电线路全息数据立体管理建设，以数据采集、数据接入、数据分析为总体思路，引用数字孪生、GIS、物联网、人工智能等技术，构建可视化、智慧化、实用化、现代化的管理手段，有效监测采空区线路的运行状态，为运行维护和预防自然灾害提供数据支撑服务；建立基于电力大模型的人工智能故障预测与预防模型、设备状态评估与寿命预测模型、气象风险评估模型，进一步提升采空区输电线路的监测与运管能力。</t>
  </si>
  <si>
    <t>输电管理一处</t>
  </si>
  <si>
    <t>中小修</t>
  </si>
  <si>
    <t>标段8 监控平台数据库维护</t>
  </si>
  <si>
    <t>监控平台数据库维护技术服务</t>
  </si>
  <si>
    <t>修试管理二处监控室监控平台数据库维护技术服务</t>
  </si>
  <si>
    <t>修试管理二处</t>
  </si>
  <si>
    <t>修试管理一处集中监控中心监控平台数据库维护技术服务</t>
  </si>
  <si>
    <t>修试管理一处</t>
  </si>
  <si>
    <t>标段9 网络安全升级</t>
  </si>
  <si>
    <t>网络安全升级技术服务</t>
  </si>
  <si>
    <t>修试管理二处220kV故障录波组网网络安全升级技术服务</t>
  </si>
  <si>
    <t>修试管理一处220kV故障录波组网网络安全升级技术服务</t>
  </si>
  <si>
    <t>标段10 综合带电检测</t>
  </si>
  <si>
    <t>综合带电检测服务</t>
  </si>
  <si>
    <t>修试管理二处110kV高头窑等6座变电站综合带电检测服务</t>
  </si>
  <si>
    <t>标段11 综合测试仪升级</t>
  </si>
  <si>
    <t>综合测试仪升级技术服务</t>
  </si>
  <si>
    <t>修试管理一处便携式开关柜带电检测综合测试仪升级技术服务</t>
  </si>
  <si>
    <t>标段12 自动化设备运维</t>
  </si>
  <si>
    <t>自动化设备运维技术服务</t>
  </si>
  <si>
    <t>修试管理一处变电站站端自动化设备运维技术服务</t>
  </si>
  <si>
    <t>标段13 配电自动化终端运维</t>
  </si>
  <si>
    <t>伊金霍洛供电公司配电自动化终端运维服务</t>
  </si>
  <si>
    <t>对伊金霍洛供电公司891个配电自动化终端进行外委运维服务，开展DTU、FTU等自动化终端设备外委巡视，消缺。</t>
  </si>
  <si>
    <t>合同签订后一年</t>
  </si>
  <si>
    <t>标段14 事故照明屏日常检修</t>
  </si>
  <si>
    <t>变电站事故照明屏日常检修</t>
  </si>
  <si>
    <t>修试管理一处红旗220kV变电站事故照明屏日常检修</t>
  </si>
  <si>
    <t>标段15 消防设施常规检修</t>
  </si>
  <si>
    <t>消防设施常规检修</t>
  </si>
  <si>
    <t>修试管理一处检修试验基地消防设施常规检修</t>
  </si>
  <si>
    <t>标段17 自建信息系统安全检测</t>
  </si>
  <si>
    <t>自建信息系统安全检测</t>
  </si>
  <si>
    <t>保障系统安全稳定运行，规避潜在数据泄露、系统漏洞等风险，开展系统安全检测、漏洞扫描、攻防测试及数据加密验证等工作。</t>
  </si>
  <si>
    <t>鄂托克供电公司</t>
  </si>
  <si>
    <t>标段19 配电网故障自愈能力调试及应用服务</t>
  </si>
  <si>
    <t>配电网故障自愈能力调试及应用服务</t>
  </si>
  <si>
    <t>1.对76条自愈线路进行线路自愈功能测试与调试
2.针对373台DTU和94台FTU进行终端二次设备及自动化功能联调测试与调试
3.开展每台终端短路和接地故障模拟信号及保护测试</t>
  </si>
  <si>
    <t>康巴什供电公司</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</si>
</sst>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1"/>
      <name val="宋体"/>
      <charset val="134"/>
      <scheme val="minor"/>
    </font>
    <font>
      <sz val="10"/>
      <name val="宋体"/>
      <charset val="134"/>
    </font>
    <font>
      <sz val="10"/>
      <name val="宋体"/>
      <charset val="134"/>
      <scheme val="minor"/>
    </font>
    <font>
      <b/>
      <sz val="12"/>
      <name val="宋体"/>
      <charset val="134"/>
    </font>
    <font>
      <b/>
      <sz val="10"/>
      <name val="宋体"/>
      <charset val="134"/>
    </font>
    <font>
      <sz val="10"/>
      <color indexed="8"/>
      <name val="宋体"/>
      <charset val="134"/>
    </font>
    <font>
      <sz val="10"/>
      <color theme="1"/>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4"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5" applyNumberFormat="0" applyFill="0" applyAlignment="0" applyProtection="0">
      <alignment vertical="center"/>
    </xf>
    <xf numFmtId="0" fontId="14" fillId="0" borderId="5" applyNumberFormat="0" applyFill="0" applyAlignment="0" applyProtection="0">
      <alignment vertical="center"/>
    </xf>
    <xf numFmtId="0" fontId="15" fillId="0" borderId="6" applyNumberFormat="0" applyFill="0" applyAlignment="0" applyProtection="0">
      <alignment vertical="center"/>
    </xf>
    <xf numFmtId="0" fontId="15" fillId="0" borderId="0" applyNumberFormat="0" applyFill="0" applyBorder="0" applyAlignment="0" applyProtection="0">
      <alignment vertical="center"/>
    </xf>
    <xf numFmtId="0" fontId="16" fillId="3" borderId="7" applyNumberFormat="0" applyAlignment="0" applyProtection="0">
      <alignment vertical="center"/>
    </xf>
    <xf numFmtId="0" fontId="17" fillId="4" borderId="8" applyNumberFormat="0" applyAlignment="0" applyProtection="0">
      <alignment vertical="center"/>
    </xf>
    <xf numFmtId="0" fontId="18" fillId="4" borderId="7" applyNumberFormat="0" applyAlignment="0" applyProtection="0">
      <alignment vertical="center"/>
    </xf>
    <xf numFmtId="0" fontId="19" fillId="5" borderId="9" applyNumberFormat="0" applyAlignment="0" applyProtection="0">
      <alignment vertical="center"/>
    </xf>
    <xf numFmtId="0" fontId="20" fillId="0" borderId="10" applyNumberFormat="0" applyFill="0" applyAlignment="0" applyProtection="0">
      <alignment vertical="center"/>
    </xf>
    <xf numFmtId="0" fontId="21" fillId="0" borderId="11"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4">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wrapText="1"/>
    </xf>
    <xf numFmtId="0" fontId="1" fillId="0" borderId="0" xfId="0" applyNumberFormat="1" applyFont="1" applyFill="1" applyBorder="1" applyAlignment="1">
      <alignment horizontal="center" vertical="center"/>
    </xf>
    <xf numFmtId="176" fontId="1" fillId="0" borderId="0" xfId="0" applyNumberFormat="1" applyFont="1" applyFill="1" applyBorder="1" applyAlignment="1">
      <alignment horizontal="center" vertical="center"/>
    </xf>
    <xf numFmtId="0" fontId="3" fillId="0" borderId="0" xfId="0" applyFont="1" applyFill="1" applyBorder="1" applyAlignment="1">
      <alignment horizontal="center" vertical="center"/>
    </xf>
    <xf numFmtId="0" fontId="3" fillId="0" borderId="0" xfId="0" applyFont="1" applyFill="1" applyBorder="1" applyAlignment="1">
      <alignment horizontal="center" vertical="center" wrapText="1"/>
    </xf>
    <xf numFmtId="0" fontId="1" fillId="0" borderId="0" xfId="0" applyFont="1" applyFill="1" applyBorder="1" applyAlignment="1">
      <alignment horizontal="center" vertical="center" wrapText="1"/>
    </xf>
    <xf numFmtId="0" fontId="4" fillId="0" borderId="0" xfId="0" applyNumberFormat="1" applyFont="1" applyFill="1" applyBorder="1" applyAlignment="1">
      <alignment horizontal="left" vertical="center"/>
    </xf>
    <xf numFmtId="0" fontId="4" fillId="0" borderId="0" xfId="0" applyFont="1" applyFill="1" applyBorder="1" applyAlignment="1">
      <alignment horizontal="left" vertical="center"/>
    </xf>
    <xf numFmtId="176" fontId="4" fillId="0" borderId="0" xfId="0" applyNumberFormat="1" applyFont="1" applyFill="1" applyBorder="1" applyAlignment="1">
      <alignment horizontal="left" vertical="center"/>
    </xf>
    <xf numFmtId="0" fontId="4" fillId="0" borderId="0" xfId="0" applyFont="1" applyFill="1" applyBorder="1" applyAlignment="1">
      <alignment horizontal="left" vertical="center" wrapText="1"/>
    </xf>
    <xf numFmtId="0" fontId="5"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pageSetUpPr fitToPage="1"/>
  </sheetPr>
  <dimension ref="A1:L47"/>
  <sheetViews>
    <sheetView tabSelected="1" view="pageBreakPreview" zoomScale="85" zoomScaleNormal="85" workbookViewId="0">
      <pane ySplit="2" topLeftCell="A3" activePane="bottomLeft" state="frozen"/>
      <selection/>
      <selection pane="bottomLeft" activeCell="G39" sqref="G39"/>
    </sheetView>
  </sheetViews>
  <sheetFormatPr defaultColWidth="9" defaultRowHeight="14.4"/>
  <cols>
    <col min="1" max="1" width="26.6574074074074" style="3" customWidth="1"/>
    <col min="2" max="2" width="25.4814814814815" style="1" customWidth="1"/>
    <col min="3" max="3" width="46.6388888888889" style="1" customWidth="1"/>
    <col min="4" max="4" width="7.32407407407407" style="1" customWidth="1"/>
    <col min="5" max="5" width="6.66666666666667" style="1" customWidth="1"/>
    <col min="6" max="6" width="14.5" style="4" customWidth="1"/>
    <col min="7" max="7" width="16.8888888888889" style="4" customWidth="1"/>
    <col min="8" max="8" width="18.6851851851852" style="5" customWidth="1"/>
    <col min="9" max="9" width="13.0648148148148" style="6" customWidth="1"/>
    <col min="10" max="10" width="14.25" style="7" customWidth="1"/>
    <col min="11" max="11" width="13.2037037037037" style="1" customWidth="1"/>
    <col min="12" max="12" width="15.8148148148148" style="1" customWidth="1"/>
    <col min="13" max="16384" width="9" style="1"/>
  </cols>
  <sheetData>
    <row r="1" s="1" customFormat="1" ht="40" customHeight="1" spans="1:12">
      <c r="A1" s="8" t="s">
        <v>0</v>
      </c>
      <c r="B1" s="9"/>
      <c r="C1" s="9"/>
      <c r="D1" s="9"/>
      <c r="E1" s="9"/>
      <c r="F1" s="10"/>
      <c r="G1" s="10"/>
      <c r="H1" s="9"/>
      <c r="I1" s="11"/>
      <c r="J1" s="11"/>
      <c r="K1" s="9"/>
      <c r="L1" s="9"/>
    </row>
    <row r="2" s="2" customFormat="1" ht="21" customHeight="1" spans="1:12">
      <c r="A2" s="12" t="s">
        <v>1</v>
      </c>
      <c r="B2" s="13" t="s">
        <v>2</v>
      </c>
      <c r="C2" s="13" t="s">
        <v>3</v>
      </c>
      <c r="D2" s="13" t="s">
        <v>4</v>
      </c>
      <c r="E2" s="13" t="s">
        <v>5</v>
      </c>
      <c r="F2" s="14" t="s">
        <v>6</v>
      </c>
      <c r="G2" s="14" t="s">
        <v>7</v>
      </c>
      <c r="H2" s="13" t="s">
        <v>8</v>
      </c>
      <c r="I2" s="13" t="s">
        <v>9</v>
      </c>
      <c r="J2" s="13" t="s">
        <v>10</v>
      </c>
      <c r="K2" s="13" t="s">
        <v>11</v>
      </c>
      <c r="L2" s="13" t="s">
        <v>12</v>
      </c>
    </row>
    <row r="3" s="2" customFormat="1" ht="35" customHeight="1" spans="1:12">
      <c r="A3" s="15" t="s">
        <v>13</v>
      </c>
      <c r="B3" s="16" t="s">
        <v>14</v>
      </c>
      <c r="C3" s="16" t="s">
        <v>15</v>
      </c>
      <c r="D3" s="16" t="s">
        <v>16</v>
      </c>
      <c r="E3" s="16">
        <v>1</v>
      </c>
      <c r="F3" s="17">
        <v>60000</v>
      </c>
      <c r="G3" s="17">
        <f>E3*F3</f>
        <v>60000</v>
      </c>
      <c r="H3" s="18" t="s">
        <v>17</v>
      </c>
      <c r="I3" s="18" t="s">
        <v>18</v>
      </c>
      <c r="J3" s="16" t="s">
        <v>19</v>
      </c>
      <c r="K3" s="16" t="s">
        <v>20</v>
      </c>
      <c r="L3" s="18"/>
    </row>
    <row r="4" s="2" customFormat="1" ht="35" customHeight="1" spans="1:12">
      <c r="A4" s="15"/>
      <c r="B4" s="16"/>
      <c r="C4" s="16" t="s">
        <v>21</v>
      </c>
      <c r="D4" s="16" t="s">
        <v>16</v>
      </c>
      <c r="E4" s="16">
        <v>1</v>
      </c>
      <c r="F4" s="17">
        <v>60000</v>
      </c>
      <c r="G4" s="17">
        <f>E4*F4</f>
        <v>60000</v>
      </c>
      <c r="H4" s="18" t="s">
        <v>17</v>
      </c>
      <c r="I4" s="18" t="s">
        <v>18</v>
      </c>
      <c r="J4" s="16" t="s">
        <v>19</v>
      </c>
      <c r="K4" s="16" t="s">
        <v>20</v>
      </c>
      <c r="L4" s="18"/>
    </row>
    <row r="5" s="2" customFormat="1" ht="35" customHeight="1" spans="1:12">
      <c r="A5" s="15" t="s">
        <v>22</v>
      </c>
      <c r="B5" s="15"/>
      <c r="C5" s="15"/>
      <c r="D5" s="15"/>
      <c r="E5" s="15"/>
      <c r="F5" s="19"/>
      <c r="G5" s="14">
        <f>SUM(G3:G4)</f>
        <v>120000</v>
      </c>
      <c r="H5" s="13"/>
      <c r="I5" s="13"/>
      <c r="J5" s="13"/>
      <c r="K5" s="13"/>
      <c r="L5" s="13"/>
    </row>
    <row r="6" s="2" customFormat="1" ht="35" customHeight="1" spans="1:12">
      <c r="A6" s="15" t="s">
        <v>23</v>
      </c>
      <c r="B6" s="16" t="s">
        <v>24</v>
      </c>
      <c r="C6" s="16" t="s">
        <v>25</v>
      </c>
      <c r="D6" s="16" t="s">
        <v>26</v>
      </c>
      <c r="E6" s="16">
        <v>2600</v>
      </c>
      <c r="F6" s="17">
        <v>24</v>
      </c>
      <c r="G6" s="17">
        <f>E6*F6</f>
        <v>62400</v>
      </c>
      <c r="H6" s="16" t="s">
        <v>27</v>
      </c>
      <c r="I6" s="18" t="s">
        <v>18</v>
      </c>
      <c r="J6" s="16" t="s">
        <v>28</v>
      </c>
      <c r="K6" s="16" t="s">
        <v>29</v>
      </c>
      <c r="L6" s="16"/>
    </row>
    <row r="7" s="2" customFormat="1" ht="35" customHeight="1" spans="1:12">
      <c r="A7" s="15"/>
      <c r="B7" s="16"/>
      <c r="C7" s="16" t="s">
        <v>30</v>
      </c>
      <c r="D7" s="16" t="s">
        <v>31</v>
      </c>
      <c r="E7" s="16">
        <v>100</v>
      </c>
      <c r="F7" s="17">
        <v>50</v>
      </c>
      <c r="G7" s="17">
        <f t="shared" ref="G7:G13" si="0">E7*F7</f>
        <v>5000</v>
      </c>
      <c r="H7" s="16" t="s">
        <v>27</v>
      </c>
      <c r="I7" s="18" t="s">
        <v>18</v>
      </c>
      <c r="J7" s="16" t="s">
        <v>28</v>
      </c>
      <c r="K7" s="16" t="s">
        <v>29</v>
      </c>
      <c r="L7" s="16"/>
    </row>
    <row r="8" s="2" customFormat="1" ht="35" customHeight="1" spans="1:12">
      <c r="A8" s="15"/>
      <c r="B8" s="16"/>
      <c r="C8" s="16" t="s">
        <v>32</v>
      </c>
      <c r="D8" s="16" t="s">
        <v>26</v>
      </c>
      <c r="E8" s="16">
        <v>20589</v>
      </c>
      <c r="F8" s="17">
        <v>2.5</v>
      </c>
      <c r="G8" s="17">
        <f t="shared" si="0"/>
        <v>51472.5</v>
      </c>
      <c r="H8" s="16" t="s">
        <v>27</v>
      </c>
      <c r="I8" s="18" t="s">
        <v>18</v>
      </c>
      <c r="J8" s="16" t="s">
        <v>28</v>
      </c>
      <c r="K8" s="16" t="s">
        <v>29</v>
      </c>
      <c r="L8" s="16"/>
    </row>
    <row r="9" s="2" customFormat="1" ht="35" customHeight="1" spans="1:12">
      <c r="A9" s="15"/>
      <c r="B9" s="16"/>
      <c r="C9" s="16" t="s">
        <v>33</v>
      </c>
      <c r="D9" s="16" t="s">
        <v>34</v>
      </c>
      <c r="E9" s="16">
        <v>4</v>
      </c>
      <c r="F9" s="17">
        <v>6999</v>
      </c>
      <c r="G9" s="17">
        <f t="shared" si="0"/>
        <v>27996</v>
      </c>
      <c r="H9" s="16" t="s">
        <v>27</v>
      </c>
      <c r="I9" s="18" t="s">
        <v>18</v>
      </c>
      <c r="J9" s="16" t="s">
        <v>28</v>
      </c>
      <c r="K9" s="16" t="s">
        <v>29</v>
      </c>
      <c r="L9" s="16"/>
    </row>
    <row r="10" s="2" customFormat="1" ht="35" customHeight="1" spans="1:12">
      <c r="A10" s="15"/>
      <c r="B10" s="16"/>
      <c r="C10" s="16" t="s">
        <v>33</v>
      </c>
      <c r="D10" s="16" t="s">
        <v>34</v>
      </c>
      <c r="E10" s="16">
        <v>8</v>
      </c>
      <c r="F10" s="17">
        <v>9499</v>
      </c>
      <c r="G10" s="17">
        <f t="shared" si="0"/>
        <v>75992</v>
      </c>
      <c r="H10" s="16" t="s">
        <v>27</v>
      </c>
      <c r="I10" s="18" t="s">
        <v>18</v>
      </c>
      <c r="J10" s="16" t="s">
        <v>28</v>
      </c>
      <c r="K10" s="16" t="s">
        <v>29</v>
      </c>
      <c r="L10" s="16"/>
    </row>
    <row r="11" s="2" customFormat="1" ht="35" customHeight="1" spans="1:12">
      <c r="A11" s="15"/>
      <c r="B11" s="16"/>
      <c r="C11" s="16" t="s">
        <v>35</v>
      </c>
      <c r="D11" s="16" t="s">
        <v>26</v>
      </c>
      <c r="E11" s="16">
        <v>2550</v>
      </c>
      <c r="F11" s="17">
        <v>21</v>
      </c>
      <c r="G11" s="17">
        <f t="shared" si="0"/>
        <v>53550</v>
      </c>
      <c r="H11" s="16" t="s">
        <v>27</v>
      </c>
      <c r="I11" s="18" t="s">
        <v>18</v>
      </c>
      <c r="J11" s="16" t="s">
        <v>28</v>
      </c>
      <c r="K11" s="16" t="s">
        <v>36</v>
      </c>
      <c r="L11" s="16" t="s">
        <v>37</v>
      </c>
    </row>
    <row r="12" s="2" customFormat="1" ht="35" customHeight="1" spans="1:12">
      <c r="A12" s="15"/>
      <c r="B12" s="16"/>
      <c r="C12" s="16" t="s">
        <v>38</v>
      </c>
      <c r="D12" s="16" t="s">
        <v>26</v>
      </c>
      <c r="E12" s="16">
        <v>50</v>
      </c>
      <c r="F12" s="17">
        <v>21</v>
      </c>
      <c r="G12" s="17">
        <f t="shared" si="0"/>
        <v>1050</v>
      </c>
      <c r="H12" s="16" t="s">
        <v>27</v>
      </c>
      <c r="I12" s="18" t="s">
        <v>18</v>
      </c>
      <c r="J12" s="16" t="s">
        <v>28</v>
      </c>
      <c r="K12" s="16" t="s">
        <v>36</v>
      </c>
      <c r="L12" s="16"/>
    </row>
    <row r="13" s="2" customFormat="1" ht="35" customHeight="1" spans="1:12">
      <c r="A13" s="15"/>
      <c r="B13" s="16"/>
      <c r="C13" s="16" t="s">
        <v>39</v>
      </c>
      <c r="D13" s="16" t="s">
        <v>26</v>
      </c>
      <c r="E13" s="16">
        <v>1399</v>
      </c>
      <c r="F13" s="17">
        <v>21</v>
      </c>
      <c r="G13" s="17">
        <f t="shared" si="0"/>
        <v>29379</v>
      </c>
      <c r="H13" s="16" t="s">
        <v>27</v>
      </c>
      <c r="I13" s="18" t="s">
        <v>18</v>
      </c>
      <c r="J13" s="16" t="s">
        <v>28</v>
      </c>
      <c r="K13" s="16" t="s">
        <v>36</v>
      </c>
      <c r="L13" s="16"/>
    </row>
    <row r="14" s="2" customFormat="1" ht="35" customHeight="1" spans="1:12">
      <c r="A14" s="15" t="s">
        <v>22</v>
      </c>
      <c r="B14" s="15"/>
      <c r="C14" s="15"/>
      <c r="D14" s="15"/>
      <c r="E14" s="15"/>
      <c r="F14" s="19"/>
      <c r="G14" s="14">
        <f>SUM(G6:G13)</f>
        <v>306839.5</v>
      </c>
      <c r="H14" s="13"/>
      <c r="I14" s="13"/>
      <c r="J14" s="13"/>
      <c r="K14" s="13"/>
      <c r="L14" s="13"/>
    </row>
    <row r="15" s="2" customFormat="1" ht="35" customHeight="1" spans="1:12">
      <c r="A15" s="15" t="s">
        <v>40</v>
      </c>
      <c r="B15" s="16" t="s">
        <v>41</v>
      </c>
      <c r="C15" s="16" t="s">
        <v>41</v>
      </c>
      <c r="D15" s="16" t="s">
        <v>16</v>
      </c>
      <c r="E15" s="16">
        <v>1</v>
      </c>
      <c r="F15" s="17">
        <v>200000</v>
      </c>
      <c r="G15" s="17">
        <f>E15*F15</f>
        <v>200000</v>
      </c>
      <c r="H15" s="16" t="s">
        <v>42</v>
      </c>
      <c r="I15" s="18" t="s">
        <v>18</v>
      </c>
      <c r="J15" s="20" t="s">
        <v>43</v>
      </c>
      <c r="K15" s="16" t="s">
        <v>44</v>
      </c>
      <c r="L15" s="16"/>
    </row>
    <row r="16" s="2" customFormat="1" ht="35" customHeight="1" spans="1:12">
      <c r="A16" s="15" t="s">
        <v>22</v>
      </c>
      <c r="B16" s="15"/>
      <c r="C16" s="15"/>
      <c r="D16" s="15"/>
      <c r="E16" s="15"/>
      <c r="F16" s="19"/>
      <c r="G16" s="14">
        <f>SUM(G15:G15)</f>
        <v>200000</v>
      </c>
      <c r="H16" s="13"/>
      <c r="I16" s="13"/>
      <c r="J16" s="13"/>
      <c r="K16" s="13"/>
      <c r="L16" s="13"/>
    </row>
    <row r="17" s="2" customFormat="1" ht="35" customHeight="1" spans="1:12">
      <c r="A17" s="15" t="s">
        <v>45</v>
      </c>
      <c r="B17" s="16" t="s">
        <v>46</v>
      </c>
      <c r="C17" s="16" t="s">
        <v>47</v>
      </c>
      <c r="D17" s="16" t="s">
        <v>16</v>
      </c>
      <c r="E17" s="16">
        <v>1</v>
      </c>
      <c r="F17" s="17">
        <v>200000</v>
      </c>
      <c r="G17" s="17">
        <f>E17*F17</f>
        <v>200000</v>
      </c>
      <c r="H17" s="16" t="s">
        <v>48</v>
      </c>
      <c r="I17" s="18" t="s">
        <v>18</v>
      </c>
      <c r="J17" s="16" t="s">
        <v>49</v>
      </c>
      <c r="K17" s="16" t="s">
        <v>50</v>
      </c>
      <c r="L17" s="18"/>
    </row>
    <row r="18" s="2" customFormat="1" ht="35" customHeight="1" spans="1:12">
      <c r="A18" s="15" t="s">
        <v>22</v>
      </c>
      <c r="B18" s="15"/>
      <c r="C18" s="15"/>
      <c r="D18" s="15"/>
      <c r="E18" s="15"/>
      <c r="F18" s="19"/>
      <c r="G18" s="14">
        <f>SUM(G17:G17)</f>
        <v>200000</v>
      </c>
      <c r="H18" s="13"/>
      <c r="I18" s="13"/>
      <c r="J18" s="13"/>
      <c r="K18" s="13"/>
      <c r="L18" s="13"/>
    </row>
    <row r="19" s="2" customFormat="1" ht="35" customHeight="1" spans="1:12">
      <c r="A19" s="15" t="s">
        <v>51</v>
      </c>
      <c r="B19" s="16" t="s">
        <v>52</v>
      </c>
      <c r="C19" s="16" t="s">
        <v>53</v>
      </c>
      <c r="D19" s="16" t="s">
        <v>54</v>
      </c>
      <c r="E19" s="16">
        <v>1</v>
      </c>
      <c r="F19" s="17">
        <v>185500</v>
      </c>
      <c r="G19" s="17">
        <f>E19*F19</f>
        <v>185500</v>
      </c>
      <c r="H19" s="20" t="s">
        <v>55</v>
      </c>
      <c r="I19" s="18" t="s">
        <v>18</v>
      </c>
      <c r="J19" s="16" t="s">
        <v>56</v>
      </c>
      <c r="K19" s="16" t="s">
        <v>44</v>
      </c>
      <c r="L19" s="16"/>
    </row>
    <row r="20" s="2" customFormat="1" ht="35" customHeight="1" spans="1:12">
      <c r="A20" s="15" t="s">
        <v>22</v>
      </c>
      <c r="B20" s="15"/>
      <c r="C20" s="15"/>
      <c r="D20" s="15"/>
      <c r="E20" s="15"/>
      <c r="F20" s="19"/>
      <c r="G20" s="14">
        <f>SUM(G19:G19)</f>
        <v>185500</v>
      </c>
      <c r="H20" s="13"/>
      <c r="I20" s="13"/>
      <c r="J20" s="13"/>
      <c r="K20" s="13"/>
      <c r="L20" s="13"/>
    </row>
    <row r="21" s="2" customFormat="1" ht="121" customHeight="1" spans="1:12">
      <c r="A21" s="15" t="s">
        <v>57</v>
      </c>
      <c r="B21" s="16" t="s">
        <v>58</v>
      </c>
      <c r="C21" s="16" t="s">
        <v>59</v>
      </c>
      <c r="D21" s="16" t="s">
        <v>16</v>
      </c>
      <c r="E21" s="16">
        <v>1</v>
      </c>
      <c r="F21" s="21">
        <v>1340000</v>
      </c>
      <c r="G21" s="21">
        <f>E21*F21</f>
        <v>1340000</v>
      </c>
      <c r="H21" s="16" t="s">
        <v>60</v>
      </c>
      <c r="I21" s="18" t="s">
        <v>18</v>
      </c>
      <c r="J21" s="16" t="s">
        <v>19</v>
      </c>
      <c r="K21" s="16" t="s">
        <v>61</v>
      </c>
      <c r="L21" s="16"/>
    </row>
    <row r="22" s="2" customFormat="1" ht="35" customHeight="1" spans="1:12">
      <c r="A22" s="15" t="s">
        <v>22</v>
      </c>
      <c r="B22" s="15"/>
      <c r="C22" s="15"/>
      <c r="D22" s="15"/>
      <c r="E22" s="15"/>
      <c r="F22" s="19"/>
      <c r="G22" s="14">
        <f>SUM(G21:G21)</f>
        <v>1340000</v>
      </c>
      <c r="H22" s="13"/>
      <c r="I22" s="13"/>
      <c r="J22" s="13"/>
      <c r="K22" s="13"/>
      <c r="L22" s="13"/>
    </row>
    <row r="23" s="2" customFormat="1" ht="35" customHeight="1" spans="1:12">
      <c r="A23" s="22" t="s">
        <v>62</v>
      </c>
      <c r="B23" s="16" t="s">
        <v>63</v>
      </c>
      <c r="C23" s="16" t="s">
        <v>64</v>
      </c>
      <c r="D23" s="16" t="s">
        <v>16</v>
      </c>
      <c r="E23" s="16">
        <v>1</v>
      </c>
      <c r="F23" s="17">
        <v>197000</v>
      </c>
      <c r="G23" s="17">
        <f>E23*F23</f>
        <v>197000</v>
      </c>
      <c r="H23" s="18" t="s">
        <v>65</v>
      </c>
      <c r="I23" s="18" t="s">
        <v>18</v>
      </c>
      <c r="J23" s="16" t="s">
        <v>19</v>
      </c>
      <c r="K23" s="16" t="s">
        <v>61</v>
      </c>
      <c r="L23" s="16"/>
    </row>
    <row r="24" s="2" customFormat="1" ht="35" customHeight="1" spans="1:12">
      <c r="A24" s="23"/>
      <c r="B24" s="16"/>
      <c r="C24" s="16" t="s">
        <v>66</v>
      </c>
      <c r="D24" s="16" t="s">
        <v>16</v>
      </c>
      <c r="E24" s="16">
        <v>1</v>
      </c>
      <c r="F24" s="17">
        <v>185000</v>
      </c>
      <c r="G24" s="17">
        <f>E24*F24</f>
        <v>185000</v>
      </c>
      <c r="H24" s="16" t="s">
        <v>67</v>
      </c>
      <c r="I24" s="18" t="s">
        <v>18</v>
      </c>
      <c r="J24" s="16" t="s">
        <v>19</v>
      </c>
      <c r="K24" s="16" t="s">
        <v>61</v>
      </c>
      <c r="L24" s="16"/>
    </row>
    <row r="25" s="2" customFormat="1" ht="35" customHeight="1" spans="1:12">
      <c r="A25" s="15" t="s">
        <v>22</v>
      </c>
      <c r="B25" s="15"/>
      <c r="C25" s="15"/>
      <c r="D25" s="15"/>
      <c r="E25" s="15"/>
      <c r="F25" s="19"/>
      <c r="G25" s="14">
        <f>SUM(G23:G24)</f>
        <v>382000</v>
      </c>
      <c r="H25" s="13"/>
      <c r="I25" s="13"/>
      <c r="J25" s="13"/>
      <c r="K25" s="13"/>
      <c r="L25" s="13"/>
    </row>
    <row r="26" s="2" customFormat="1" ht="35" customHeight="1" spans="1:12">
      <c r="A26" s="22" t="s">
        <v>68</v>
      </c>
      <c r="B26" s="16" t="s">
        <v>69</v>
      </c>
      <c r="C26" s="16" t="s">
        <v>70</v>
      </c>
      <c r="D26" s="16" t="s">
        <v>16</v>
      </c>
      <c r="E26" s="16">
        <v>1</v>
      </c>
      <c r="F26" s="17">
        <v>576000</v>
      </c>
      <c r="G26" s="17">
        <f>E26*F26</f>
        <v>576000</v>
      </c>
      <c r="H26" s="18" t="s">
        <v>65</v>
      </c>
      <c r="I26" s="18" t="s">
        <v>18</v>
      </c>
      <c r="J26" s="16" t="s">
        <v>19</v>
      </c>
      <c r="K26" s="16" t="s">
        <v>61</v>
      </c>
      <c r="L26" s="16"/>
    </row>
    <row r="27" s="2" customFormat="1" ht="35" customHeight="1" spans="1:12">
      <c r="A27" s="23"/>
      <c r="B27" s="16"/>
      <c r="C27" s="16" t="s">
        <v>71</v>
      </c>
      <c r="D27" s="16" t="s">
        <v>16</v>
      </c>
      <c r="E27" s="16">
        <v>1</v>
      </c>
      <c r="F27" s="17">
        <v>594000</v>
      </c>
      <c r="G27" s="17">
        <f>E27*F27</f>
        <v>594000</v>
      </c>
      <c r="H27" s="16" t="s">
        <v>67</v>
      </c>
      <c r="I27" s="18" t="s">
        <v>18</v>
      </c>
      <c r="J27" s="16" t="s">
        <v>19</v>
      </c>
      <c r="K27" s="16" t="s">
        <v>61</v>
      </c>
      <c r="L27" s="16"/>
    </row>
    <row r="28" s="2" customFormat="1" ht="35" customHeight="1" spans="1:12">
      <c r="A28" s="15" t="s">
        <v>22</v>
      </c>
      <c r="B28" s="15"/>
      <c r="C28" s="15"/>
      <c r="D28" s="15"/>
      <c r="E28" s="15"/>
      <c r="F28" s="19"/>
      <c r="G28" s="14">
        <f>SUM(G26:G27)</f>
        <v>1170000</v>
      </c>
      <c r="H28" s="13"/>
      <c r="I28" s="13"/>
      <c r="J28" s="13"/>
      <c r="K28" s="13"/>
      <c r="L28" s="13"/>
    </row>
    <row r="29" s="2" customFormat="1" ht="42" customHeight="1" spans="1:12">
      <c r="A29" s="15" t="s">
        <v>72</v>
      </c>
      <c r="B29" s="16" t="s">
        <v>73</v>
      </c>
      <c r="C29" s="16" t="s">
        <v>74</v>
      </c>
      <c r="D29" s="16" t="s">
        <v>16</v>
      </c>
      <c r="E29" s="16">
        <v>1</v>
      </c>
      <c r="F29" s="17">
        <v>197000</v>
      </c>
      <c r="G29" s="17">
        <f>E29*F29</f>
        <v>197000</v>
      </c>
      <c r="H29" s="18" t="s">
        <v>65</v>
      </c>
      <c r="I29" s="18" t="s">
        <v>18</v>
      </c>
      <c r="J29" s="16" t="s">
        <v>19</v>
      </c>
      <c r="K29" s="16" t="s">
        <v>61</v>
      </c>
      <c r="L29" s="16"/>
    </row>
    <row r="30" s="2" customFormat="1" ht="35" customHeight="1" spans="1:12">
      <c r="A30" s="15" t="s">
        <v>22</v>
      </c>
      <c r="B30" s="15"/>
      <c r="C30" s="15"/>
      <c r="D30" s="15"/>
      <c r="E30" s="15"/>
      <c r="F30" s="19"/>
      <c r="G30" s="14">
        <f>SUM(G29:G29)</f>
        <v>197000</v>
      </c>
      <c r="H30" s="13"/>
      <c r="I30" s="13"/>
      <c r="J30" s="13"/>
      <c r="K30" s="13"/>
      <c r="L30" s="13"/>
    </row>
    <row r="31" s="2" customFormat="1" ht="35" customHeight="1" spans="1:12">
      <c r="A31" s="15" t="s">
        <v>75</v>
      </c>
      <c r="B31" s="16" t="s">
        <v>76</v>
      </c>
      <c r="C31" s="16" t="s">
        <v>77</v>
      </c>
      <c r="D31" s="16" t="s">
        <v>16</v>
      </c>
      <c r="E31" s="16">
        <v>1</v>
      </c>
      <c r="F31" s="17">
        <v>95000</v>
      </c>
      <c r="G31" s="17">
        <f>E31*F31</f>
        <v>95000</v>
      </c>
      <c r="H31" s="16" t="s">
        <v>67</v>
      </c>
      <c r="I31" s="18" t="s">
        <v>18</v>
      </c>
      <c r="J31" s="16" t="s">
        <v>19</v>
      </c>
      <c r="K31" s="16" t="s">
        <v>61</v>
      </c>
      <c r="L31" s="18"/>
    </row>
    <row r="32" s="2" customFormat="1" ht="35" customHeight="1" spans="1:12">
      <c r="A32" s="15" t="s">
        <v>22</v>
      </c>
      <c r="B32" s="15"/>
      <c r="C32" s="15"/>
      <c r="D32" s="15"/>
      <c r="E32" s="15"/>
      <c r="F32" s="19"/>
      <c r="G32" s="14">
        <f>SUM(G31:G31)</f>
        <v>95000</v>
      </c>
      <c r="H32" s="13"/>
      <c r="I32" s="13"/>
      <c r="J32" s="13"/>
      <c r="K32" s="13"/>
      <c r="L32" s="18"/>
    </row>
    <row r="33" s="2" customFormat="1" ht="35" customHeight="1" spans="1:12">
      <c r="A33" s="15" t="s">
        <v>78</v>
      </c>
      <c r="B33" s="16" t="s">
        <v>79</v>
      </c>
      <c r="C33" s="16" t="s">
        <v>80</v>
      </c>
      <c r="D33" s="16" t="s">
        <v>16</v>
      </c>
      <c r="E33" s="16">
        <v>1</v>
      </c>
      <c r="F33" s="17">
        <v>490600</v>
      </c>
      <c r="G33" s="17">
        <f>E33*F33</f>
        <v>490600</v>
      </c>
      <c r="H33" s="16" t="s">
        <v>67</v>
      </c>
      <c r="I33" s="18" t="s">
        <v>18</v>
      </c>
      <c r="J33" s="16" t="s">
        <v>19</v>
      </c>
      <c r="K33" s="16" t="s">
        <v>61</v>
      </c>
      <c r="L33" s="18"/>
    </row>
    <row r="34" s="2" customFormat="1" ht="35" customHeight="1" spans="1:12">
      <c r="A34" s="15" t="s">
        <v>22</v>
      </c>
      <c r="B34" s="15"/>
      <c r="C34" s="15"/>
      <c r="D34" s="15"/>
      <c r="E34" s="15"/>
      <c r="F34" s="19"/>
      <c r="G34" s="14">
        <f>SUM(G33:G33)</f>
        <v>490600</v>
      </c>
      <c r="H34" s="13"/>
      <c r="I34" s="13"/>
      <c r="J34" s="13"/>
      <c r="K34" s="13"/>
      <c r="L34" s="18"/>
    </row>
    <row r="35" s="2" customFormat="1" ht="48" customHeight="1" spans="1:12">
      <c r="A35" s="15" t="s">
        <v>81</v>
      </c>
      <c r="B35" s="16" t="s">
        <v>82</v>
      </c>
      <c r="C35" s="16" t="s">
        <v>83</v>
      </c>
      <c r="D35" s="16" t="s">
        <v>16</v>
      </c>
      <c r="E35" s="16">
        <v>1</v>
      </c>
      <c r="F35" s="17">
        <v>138996</v>
      </c>
      <c r="G35" s="17">
        <f>E35*F35</f>
        <v>138996</v>
      </c>
      <c r="H35" s="20" t="s">
        <v>17</v>
      </c>
      <c r="I35" s="18" t="s">
        <v>18</v>
      </c>
      <c r="J35" s="16" t="s">
        <v>84</v>
      </c>
      <c r="K35" s="16" t="s">
        <v>61</v>
      </c>
      <c r="L35" s="16"/>
    </row>
    <row r="36" s="2" customFormat="1" ht="35" customHeight="1" spans="1:12">
      <c r="A36" s="15" t="s">
        <v>22</v>
      </c>
      <c r="B36" s="15"/>
      <c r="C36" s="15"/>
      <c r="D36" s="15"/>
      <c r="E36" s="15"/>
      <c r="F36" s="19"/>
      <c r="G36" s="14">
        <f>SUM(G35:G35)</f>
        <v>138996</v>
      </c>
      <c r="H36" s="13"/>
      <c r="I36" s="13"/>
      <c r="J36" s="13"/>
      <c r="K36" s="13"/>
      <c r="L36" s="13"/>
    </row>
    <row r="37" s="2" customFormat="1" ht="35" customHeight="1" spans="1:12">
      <c r="A37" s="15" t="s">
        <v>85</v>
      </c>
      <c r="B37" s="16" t="s">
        <v>86</v>
      </c>
      <c r="C37" s="16" t="s">
        <v>87</v>
      </c>
      <c r="D37" s="16" t="s">
        <v>16</v>
      </c>
      <c r="E37" s="16">
        <v>1</v>
      </c>
      <c r="F37" s="17">
        <v>25805</v>
      </c>
      <c r="G37" s="17">
        <f>E37*F37</f>
        <v>25805</v>
      </c>
      <c r="H37" s="20" t="s">
        <v>67</v>
      </c>
      <c r="I37" s="18" t="s">
        <v>18</v>
      </c>
      <c r="J37" s="16" t="s">
        <v>19</v>
      </c>
      <c r="K37" s="16" t="s">
        <v>61</v>
      </c>
      <c r="L37" s="16" t="s">
        <v>37</v>
      </c>
    </row>
    <row r="38" s="2" customFormat="1" ht="35" customHeight="1" spans="1:12">
      <c r="A38" s="15" t="s">
        <v>22</v>
      </c>
      <c r="B38" s="15"/>
      <c r="C38" s="15"/>
      <c r="D38" s="15"/>
      <c r="E38" s="15"/>
      <c r="F38" s="19"/>
      <c r="G38" s="14">
        <f>SUM(G37:G37)</f>
        <v>25805</v>
      </c>
      <c r="H38" s="13"/>
      <c r="I38" s="13"/>
      <c r="J38" s="13"/>
      <c r="K38" s="13"/>
      <c r="L38" s="13"/>
    </row>
    <row r="39" s="2" customFormat="1" ht="35" customHeight="1" spans="1:12">
      <c r="A39" s="15" t="s">
        <v>88</v>
      </c>
      <c r="B39" s="16" t="s">
        <v>89</v>
      </c>
      <c r="C39" s="16" t="s">
        <v>90</v>
      </c>
      <c r="D39" s="16" t="s">
        <v>16</v>
      </c>
      <c r="E39" s="16">
        <v>1</v>
      </c>
      <c r="F39" s="17">
        <v>21835</v>
      </c>
      <c r="G39" s="17">
        <f>E39*F39</f>
        <v>21835</v>
      </c>
      <c r="H39" s="16" t="s">
        <v>67</v>
      </c>
      <c r="I39" s="18" t="s">
        <v>18</v>
      </c>
      <c r="J39" s="16" t="s">
        <v>19</v>
      </c>
      <c r="K39" s="16" t="s">
        <v>61</v>
      </c>
      <c r="L39" s="16" t="s">
        <v>37</v>
      </c>
    </row>
    <row r="40" s="2" customFormat="1" ht="35" customHeight="1" spans="1:12">
      <c r="A40" s="15" t="s">
        <v>22</v>
      </c>
      <c r="B40" s="15"/>
      <c r="C40" s="15"/>
      <c r="D40" s="15"/>
      <c r="E40" s="15"/>
      <c r="F40" s="19"/>
      <c r="G40" s="14">
        <f>SUM(G39:G39)</f>
        <v>21835</v>
      </c>
      <c r="H40" s="13"/>
      <c r="I40" s="13"/>
      <c r="J40" s="13"/>
      <c r="K40" s="13"/>
      <c r="L40" s="13"/>
    </row>
    <row r="41" s="2" customFormat="1" ht="230" customHeight="1" spans="1:12">
      <c r="A41" s="15" t="s">
        <v>91</v>
      </c>
      <c r="B41" s="16" t="s">
        <v>92</v>
      </c>
      <c r="C41" s="16" t="s">
        <v>93</v>
      </c>
      <c r="D41" s="16" t="s">
        <v>16</v>
      </c>
      <c r="E41" s="16">
        <v>1</v>
      </c>
      <c r="F41" s="17">
        <v>30000</v>
      </c>
      <c r="G41" s="17">
        <f>E41*F41</f>
        <v>30000</v>
      </c>
      <c r="H41" s="16" t="s">
        <v>94</v>
      </c>
      <c r="I41" s="18" t="s">
        <v>18</v>
      </c>
      <c r="J41" s="16" t="s">
        <v>19</v>
      </c>
      <c r="K41" s="16" t="s">
        <v>20</v>
      </c>
      <c r="L41" s="16"/>
    </row>
    <row r="42" s="2" customFormat="1" ht="35" customHeight="1" spans="1:12">
      <c r="A42" s="15" t="s">
        <v>22</v>
      </c>
      <c r="B42" s="15"/>
      <c r="C42" s="15"/>
      <c r="D42" s="15"/>
      <c r="E42" s="15"/>
      <c r="F42" s="19"/>
      <c r="G42" s="14">
        <f>SUM(G41:G41)</f>
        <v>30000</v>
      </c>
      <c r="H42" s="13"/>
      <c r="I42" s="13"/>
      <c r="J42" s="13"/>
      <c r="K42" s="13"/>
      <c r="L42" s="13"/>
    </row>
    <row r="43" s="2" customFormat="1" ht="74" customHeight="1" spans="1:12">
      <c r="A43" s="15" t="s">
        <v>95</v>
      </c>
      <c r="B43" s="16" t="s">
        <v>96</v>
      </c>
      <c r="C43" s="16" t="s">
        <v>97</v>
      </c>
      <c r="D43" s="16" t="s">
        <v>16</v>
      </c>
      <c r="E43" s="16">
        <v>1</v>
      </c>
      <c r="F43" s="17">
        <v>1450000</v>
      </c>
      <c r="G43" s="17">
        <f>E43*F43</f>
        <v>1450000</v>
      </c>
      <c r="H43" s="16" t="s">
        <v>98</v>
      </c>
      <c r="I43" s="18" t="s">
        <v>18</v>
      </c>
      <c r="J43" s="16" t="s">
        <v>19</v>
      </c>
      <c r="K43" s="16" t="s">
        <v>61</v>
      </c>
      <c r="L43" s="13"/>
    </row>
    <row r="44" s="2" customFormat="1" ht="35" customHeight="1" spans="1:12">
      <c r="A44" s="12" t="s">
        <v>22</v>
      </c>
      <c r="B44" s="12"/>
      <c r="C44" s="12"/>
      <c r="D44" s="12"/>
      <c r="E44" s="12"/>
      <c r="F44" s="14"/>
      <c r="G44" s="14">
        <f>SUM(G43:G43)</f>
        <v>1450000</v>
      </c>
      <c r="H44" s="13"/>
      <c r="I44" s="13"/>
      <c r="J44" s="13"/>
      <c r="K44" s="13"/>
      <c r="L44" s="13"/>
    </row>
    <row r="47" spans="1:12">
      <c r="H47" s="4"/>
    </row>
  </sheetData>
  <autoFilter xmlns:etc="http://www.wps.cn/officeDocument/2017/etCustomData" ref="A2:L44" etc:filterBottomFollowUsedRange="0">
    <extLst/>
  </autoFilter>
  <mergeCells count="25">
    <mergeCell ref="A1:L1"/>
    <mergeCell ref="A5:F5"/>
    <mergeCell ref="A14:F14"/>
    <mergeCell ref="A16:F16"/>
    <mergeCell ref="A18:F18"/>
    <mergeCell ref="A20:F20"/>
    <mergeCell ref="A22:F22"/>
    <mergeCell ref="A25:F25"/>
    <mergeCell ref="A28:F28"/>
    <mergeCell ref="A30:F30"/>
    <mergeCell ref="A32:F32"/>
    <mergeCell ref="A34:F34"/>
    <mergeCell ref="A36:F36"/>
    <mergeCell ref="A38:F38"/>
    <mergeCell ref="A40:F40"/>
    <mergeCell ref="A42:F42"/>
    <mergeCell ref="A44:F44"/>
    <mergeCell ref="A3:A4"/>
    <mergeCell ref="A6:A13"/>
    <mergeCell ref="A23:A24"/>
    <mergeCell ref="A26:A27"/>
    <mergeCell ref="B3:B4"/>
    <mergeCell ref="B6:B13"/>
    <mergeCell ref="B23:B24"/>
    <mergeCell ref="B26:B27"/>
  </mergeCells>
  <pageMargins left="0.75" right="0.75" top="0.393055555555556" bottom="0.275" header="0.5" footer="0.5"/>
  <pageSetup paperSize="9" scale="60" fitToHeight="0"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鄂电物资文书</dc:creator>
  <cp:lastModifiedBy>@ruifeng</cp:lastModifiedBy>
  <dcterms:created xsi:type="dcterms:W3CDTF">2023-08-15T07:23:00Z</dcterms:created>
  <dcterms:modified xsi:type="dcterms:W3CDTF">2025-10-30T07:05:33Z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2052-12.1.0.23542</vt:lpwstr>
  </property>
  <property fmtid="{D5CDD505-2E9C-101B-9397-08002B2CF9AE}" pid="3" name="ICV">
    <vt:lpwstr>D702D18C905D481E9233C7334AAC8F69_13</vt:lpwstr>
  </property>
  <property fmtid="{D5CDD505-2E9C-101B-9397-08002B2CF9AE}" pid="4" name="KSOReadingLayout">
    <vt:bool>true</vt:bool>
  </property>
</Properties>
</file>