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<sst xmlns="http://schemas.openxmlformats.org/spreadsheetml/2006/main" count="119" uniqueCount="72">
  <si>
    <t>内蒙古电力（集团）有限责任公司2025年固定资产投资项目物资采购信息化二批设备询比采购（后审）</t>
  </si>
  <si>
    <t>标段</t>
  </si>
  <si>
    <t>标段名称</t>
  </si>
  <si>
    <t>工程类别</t>
  </si>
  <si>
    <t>建设单位</t>
  </si>
  <si>
    <t>需求部门</t>
  </si>
  <si>
    <t>项目名称</t>
  </si>
  <si>
    <t>设备属性</t>
  </si>
  <si>
    <t>设备名称</t>
  </si>
  <si>
    <t>规格型号</t>
  </si>
  <si>
    <t>单位</t>
  </si>
  <si>
    <t>数量</t>
  </si>
  <si>
    <t>单价最高投标限价（元）</t>
  </si>
  <si>
    <t>合价最高投标限价（元）</t>
  </si>
  <si>
    <t>总价最高投标限价（元）</t>
  </si>
  <si>
    <t>专用资格要求</t>
  </si>
  <si>
    <t>到货时间</t>
  </si>
  <si>
    <t>到货地点</t>
  </si>
  <si>
    <t>设备编码</t>
  </si>
  <si>
    <t>采购申请标识</t>
  </si>
  <si>
    <t>限中要求</t>
  </si>
  <si>
    <t>H1</t>
  </si>
  <si>
    <t>机房动环、门禁系统</t>
  </si>
  <si>
    <t>信息</t>
  </si>
  <si>
    <t>内蒙古电力数字研究分公司</t>
  </si>
  <si>
    <t>信息调度运维处</t>
  </si>
  <si>
    <t>锡林南路数据中心机房动环系统、门禁系统升级改造项目资本性</t>
  </si>
  <si>
    <t>辅助设备设施</t>
  </si>
  <si>
    <t>门禁设备</t>
  </si>
  <si>
    <t>门禁设备,通用,密码键盘,智能门禁一体机</t>
  </si>
  <si>
    <t>套</t>
  </si>
  <si>
    <t>15</t>
  </si>
  <si>
    <t>1.供应商须提供所投产品（国密门禁设备类）的商用密码产品认证证书；
2.所投产品（动力环境监控平台软件类及国密门禁设备类）近三年(自采购文件发布之日起前三年)有销售业绩（中标通知书、配套合同复印件及发票扫描件(每份合同上传1-3张发票)）（业绩支撑材料须体现产品品牌）；
3.接受代理商投标，供应商须提所投产品(动力环境监控平台软件类)的制造商授权书，同一品牌制造商只能授权一家代理商参与投标。</t>
  </si>
  <si>
    <t>20250530</t>
  </si>
  <si>
    <t>施工现场地面交货</t>
  </si>
  <si>
    <t>801023644</t>
  </si>
  <si>
    <t>310025732300040</t>
  </si>
  <si>
    <t>不限中</t>
  </si>
  <si>
    <t>信息设备</t>
  </si>
  <si>
    <t>串口服务器</t>
  </si>
  <si>
    <t>串口服务器,12口</t>
  </si>
  <si>
    <t>台</t>
  </si>
  <si>
    <t>19</t>
  </si>
  <si>
    <t>801023643</t>
  </si>
  <si>
    <t>310025732300030</t>
  </si>
  <si>
    <t>配件</t>
  </si>
  <si>
    <t>平台服务器</t>
  </si>
  <si>
    <t>1</t>
  </si>
  <si>
    <t>801004339</t>
  </si>
  <si>
    <t>310025732100020</t>
  </si>
  <si>
    <t>动力环境监控平台软件</t>
  </si>
  <si>
    <t>801004346</t>
  </si>
  <si>
    <t>310025732500010</t>
  </si>
  <si>
    <t>通信设备</t>
  </si>
  <si>
    <t>监控主机</t>
  </si>
  <si>
    <t>801004422</t>
  </si>
  <si>
    <t>310025732400010</t>
  </si>
  <si>
    <t>二次设备</t>
  </si>
  <si>
    <t>交换机</t>
  </si>
  <si>
    <t>交换机,通用,无,三层交换机,通用,通用</t>
  </si>
  <si>
    <t>2</t>
  </si>
  <si>
    <t>801000669</t>
  </si>
  <si>
    <t>310025732200010</t>
  </si>
  <si>
    <t>H2</t>
  </si>
  <si>
    <t>动环监控子站系统</t>
  </si>
  <si>
    <t>巴彦淖尔供电分公司</t>
  </si>
  <si>
    <t>巴盟局磴口供电分局</t>
  </si>
  <si>
    <t>巴彦淖尔供电公司磴口供电分公司信息机房改造巴彦淖尔供电公司磴口供电分公司信息机房改造</t>
  </si>
  <si>
    <t>1.提供所投产品（动环监控系统类）经第三方权威检测机构（国家认证认可监督管理委员会/省级质量技术监督部门认证或经中国合格评定国家认可委员会认可）出具的型式试验报告或检验报告。
2.所投产品（动环监控系统类）近三年(自采购文件发布之日起前三年)有销售业绩（中标通知书、配套合同复印件及发票扫描件(每份合同上传1-3张发票)））（业绩支撑材料须体现产品品牌）。
3.接受代理商投标，供应商须提所投产品(动力环境监控平台软件类)的制造商授权书，同一品牌制造商只能授权一家代理商参与投标。</t>
  </si>
  <si>
    <t>买方指定仓库地面交货</t>
  </si>
  <si>
    <t>801003522</t>
  </si>
  <si>
    <t>310025176200010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</si>
</sst>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11"/>
      <color theme="1"/>
      <name val="微软雅黑"/>
      <charset val="134"/>
    </font>
    <font>
      <b/>
      <sz val="11"/>
      <color theme="1"/>
      <name val="微软雅黑"/>
      <charset val="134"/>
    </font>
    <font>
      <b/>
      <sz val="8"/>
      <name val="微软雅黑"/>
      <charset val="134"/>
    </font>
    <font>
      <sz val="9"/>
      <name val="微软雅黑"/>
      <charset val="134"/>
    </font>
    <font>
      <b/>
      <sz val="8"/>
      <color rgb="FFFF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4" borderId="10" applyNumberFormat="0" applyAlignment="0" applyProtection="0">
      <alignment vertical="center"/>
    </xf>
    <xf numFmtId="0" fontId="15" fillId="5" borderId="11" applyNumberFormat="0" applyAlignment="0" applyProtection="0">
      <alignment vertical="center"/>
    </xf>
    <xf numFmtId="0" fontId="16" fillId="5" borderId="10" applyNumberFormat="0" applyAlignment="0" applyProtection="0">
      <alignment vertical="center"/>
    </xf>
    <xf numFmtId="0" fontId="17" fillId="6"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alignment vertical="center"/>
    </xf>
    <xf numFmtId="0" fontId="25" fillId="0" borderId="0">
      <alignment vertical="center"/>
    </xf>
    <xf numFmtId="0" fontId="25" fillId="0" borderId="0"/>
    <xf numFmtId="0" fontId="25" fillId="0" borderId="0"/>
    <xf numFmtId="0" fontId="25" fillId="0" borderId="0"/>
    <xf numFmtId="0" fontId="25" fillId="0" borderId="0"/>
    <xf numFmtId="0" fontId="0" fillId="0" borderId="0"/>
    <xf numFmtId="0" fontId="0" fillId="0" borderId="0">
      <alignment vertical="center"/>
    </xf>
    <xf numFmtId="0" fontId="0" fillId="0" borderId="0">
      <alignment vertical="center"/>
    </xf>
    <xf numFmtId="0" fontId="26" fillId="0" borderId="0"/>
    <xf numFmtId="0" fontId="26" fillId="0" borderId="0">
      <alignment vertical="center"/>
    </xf>
    <xf numFmtId="0" fontId="26" fillId="0" borderId="0"/>
    <xf numFmtId="0" fontId="27" fillId="0" borderId="0"/>
    <xf numFmtId="0" fontId="26" fillId="0" borderId="0"/>
    <xf numFmtId="0" fontId="26" fillId="0" borderId="0"/>
    <xf numFmtId="0" fontId="0" fillId="0" borderId="0">
      <alignment vertical="center"/>
    </xf>
    <xf numFmtId="0" fontId="27" fillId="0" borderId="0">
      <alignment vertical="center"/>
    </xf>
    <xf numFmtId="0" fontId="28" fillId="0" borderId="0"/>
    <xf numFmtId="0" fontId="26" fillId="0" borderId="0"/>
    <xf numFmtId="0" fontId="27" fillId="0" borderId="0">
      <alignment vertical="center"/>
    </xf>
    <xf numFmtId="0" fontId="27" fillId="0" borderId="0">
      <alignment vertical="center"/>
    </xf>
    <xf numFmtId="0" fontId="0" fillId="0" borderId="0"/>
    <xf numFmtId="0" fontId="26" fillId="0" borderId="0"/>
    <xf numFmtId="0" fontId="27" fillId="0" borderId="0">
      <alignment vertical="center"/>
    </xf>
    <xf numFmtId="0" fontId="27" fillId="0" borderId="0"/>
    <xf numFmtId="0" fontId="25" fillId="0" borderId="0">
      <alignment vertical="center"/>
    </xf>
    <xf numFmtId="0" fontId="25" fillId="0" borderId="0">
      <alignment vertical="center"/>
    </xf>
    <xf numFmtId="0" fontId="27" fillId="0" borderId="0">
      <alignment vertical="center"/>
    </xf>
    <xf numFmtId="0" fontId="25" fillId="0" borderId="0"/>
    <xf numFmtId="0" fontId="27" fillId="0" borderId="0">
      <alignment vertical="center"/>
    </xf>
    <xf numFmtId="0" fontId="27" fillId="0" borderId="0">
      <alignment vertical="center"/>
    </xf>
    <xf numFmtId="0" fontId="27" fillId="0" borderId="0"/>
    <xf numFmtId="0" fontId="0" fillId="0" borderId="0"/>
    <xf numFmtId="0" fontId="27" fillId="0" borderId="0"/>
    <xf numFmtId="0" fontId="0" fillId="0" borderId="0"/>
    <xf numFmtId="0" fontId="0" fillId="0" borderId="0">
      <alignment vertical="center"/>
    </xf>
    <xf numFmtId="0" fontId="0" fillId="0" borderId="0">
      <alignment vertical="center"/>
    </xf>
    <xf numFmtId="0" fontId="27" fillId="0" borderId="0">
      <alignment vertical="center"/>
    </xf>
    <xf numFmtId="0" fontId="27" fillId="0" borderId="0"/>
    <xf numFmtId="0" fontId="0" fillId="0" borderId="0"/>
    <xf numFmtId="0" fontId="27" fillId="0" borderId="0">
      <alignment vertical="center"/>
    </xf>
    <xf numFmtId="0" fontId="25" fillId="0" borderId="0"/>
    <xf numFmtId="0" fontId="27" fillId="0" borderId="0">
      <alignment vertical="center"/>
    </xf>
    <xf numFmtId="0" fontId="25" fillId="0" borderId="0"/>
    <xf numFmtId="0" fontId="25" fillId="0" borderId="0">
      <alignment vertical="center"/>
    </xf>
    <xf numFmtId="0" fontId="0" fillId="0" borderId="0">
      <alignment vertical="center"/>
    </xf>
    <xf numFmtId="0" fontId="27" fillId="0" borderId="0">
      <alignment vertical="center"/>
    </xf>
    <xf numFmtId="0" fontId="27" fillId="0" borderId="0">
      <alignment vertical="center"/>
    </xf>
    <xf numFmtId="0" fontId="0" fillId="0" borderId="0"/>
    <xf numFmtId="0" fontId="0" fillId="0" borderId="0"/>
    <xf numFmtId="0" fontId="26" fillId="0" borderId="0"/>
    <xf numFmtId="0" fontId="27" fillId="0" borderId="0">
      <alignment vertical="center"/>
    </xf>
    <xf numFmtId="0" fontId="25" fillId="0" borderId="0"/>
    <xf numFmtId="0" fontId="25" fillId="0" borderId="0"/>
    <xf numFmtId="0" fontId="25" fillId="0" borderId="0"/>
    <xf numFmtId="0" fontId="25" fillId="0" borderId="0"/>
    <xf numFmtId="0" fontId="25" fillId="0" borderId="0"/>
    <xf numFmtId="0" fontId="0" fillId="0" borderId="0"/>
    <xf numFmtId="0" fontId="27" fillId="0" borderId="0">
      <alignment vertical="center"/>
    </xf>
    <xf numFmtId="0" fontId="28" fillId="0" borderId="0"/>
    <xf numFmtId="0" fontId="26" fillId="0" borderId="0"/>
    <xf numFmtId="0" fontId="0" fillId="0" borderId="0"/>
    <xf numFmtId="0" fontId="26" fillId="0" borderId="0"/>
    <xf numFmtId="0" fontId="0" fillId="0" borderId="0"/>
    <xf numFmtId="0" fontId="26" fillId="0" borderId="0"/>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0"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0" fillId="0" borderId="0">
      <alignment vertical="center"/>
    </xf>
    <xf numFmtId="0" fontId="26" fillId="0" borderId="0"/>
    <xf numFmtId="0" fontId="26" fillId="0" borderId="0"/>
    <xf numFmtId="0" fontId="26" fillId="0" borderId="0"/>
    <xf numFmtId="0" fontId="25" fillId="0" borderId="0"/>
    <xf numFmtId="0" fontId="26" fillId="0" borderId="0"/>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0" fillId="0" borderId="0">
      <alignment vertical="center"/>
    </xf>
  </cellStyleXfs>
  <cellXfs count="26">
    <xf numFmtId="0" fontId="0" fillId="0" borderId="0" xfId="0">
      <alignment vertical="center"/>
    </xf>
    <xf numFmtId="0" fontId="1" fillId="0" borderId="0" xfId="0" applyFont="1" applyAlignment="1">
      <alignment vertical="center" wrapText="1"/>
    </xf>
    <xf numFmtId="0" fontId="1" fillId="0" borderId="0" xfId="0" applyFont="1">
      <alignment vertical="center"/>
    </xf>
    <xf numFmtId="49" fontId="1" fillId="0" borderId="0" xfId="0" applyNumberFormat="1"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176" fontId="4" fillId="2" borderId="2" xfId="0" applyNumberFormat="1" applyFont="1" applyFill="1" applyBorder="1" applyAlignment="1">
      <alignment horizontal="center" vertical="center" wrapText="1"/>
    </xf>
    <xf numFmtId="176" fontId="4" fillId="2" borderId="3"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176" fontId="4" fillId="2" borderId="4" xfId="0" applyNumberFormat="1" applyFont="1" applyFill="1" applyBorder="1" applyAlignment="1">
      <alignment horizontal="center" vertical="center" wrapText="1"/>
    </xf>
    <xf numFmtId="176" fontId="4" fillId="2" borderId="5" xfId="0" applyNumberFormat="1" applyFont="1" applyFill="1" applyBorder="1" applyAlignment="1">
      <alignment horizontal="center" vertical="center" wrapText="1"/>
    </xf>
    <xf numFmtId="0" fontId="3" fillId="2" borderId="2" xfId="137" applyFont="1" applyFill="1" applyBorder="1" applyAlignment="1">
      <alignment horizontal="center" vertical="center"/>
    </xf>
    <xf numFmtId="0" fontId="3" fillId="2" borderId="6" xfId="137" applyFont="1" applyFill="1" applyBorder="1" applyAlignment="1">
      <alignment horizontal="center" vertical="center"/>
    </xf>
    <xf numFmtId="0" fontId="4" fillId="2" borderId="6" xfId="0" applyFont="1" applyFill="1" applyBorder="1" applyAlignment="1">
      <alignment horizontal="center" vertical="center" wrapText="1"/>
    </xf>
    <xf numFmtId="0" fontId="5" fillId="2" borderId="3" xfId="137" applyFont="1" applyFill="1" applyBorder="1" applyAlignment="1">
      <alignment horizontal="center" vertical="center"/>
    </xf>
    <xf numFmtId="0" fontId="5" fillId="2" borderId="4" xfId="137" applyFont="1" applyFill="1" applyBorder="1" applyAlignment="1">
      <alignment horizontal="center" vertical="center"/>
    </xf>
    <xf numFmtId="0" fontId="5" fillId="2" borderId="5" xfId="137" applyFont="1" applyFill="1" applyBorder="1" applyAlignment="1">
      <alignment horizontal="center" vertical="center"/>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tabSelected="1" workbookViewId="0">
      <selection activeCell="O3" sqref="O3:O8"/>
    </sheetView>
  </sheetViews>
  <sheetFormatPr defaultColWidth="9" defaultRowHeight="16.5"/>
  <cols>
    <col min="1" max="3" width="9" style="2"/>
    <col min="4" max="4" width="21.75" style="2" customWidth="1"/>
    <col min="5" max="5" width="16.4666666666667" style="2" customWidth="1"/>
    <col min="6" max="6" width="22.375" style="2" customWidth="1"/>
    <col min="7" max="8" width="9" style="2"/>
    <col min="9" max="9" width="22.75" style="2" customWidth="1"/>
    <col min="10" max="11" width="9" style="2"/>
    <col min="12" max="12" width="11.875" style="2" customWidth="1"/>
    <col min="13" max="13" width="15.25" style="2" customWidth="1"/>
    <col min="14" max="14" width="15" style="2" customWidth="1"/>
    <col min="15" max="15" width="71.625" style="2" customWidth="1"/>
    <col min="16" max="16" width="9" style="3"/>
    <col min="17" max="18" width="9" style="2"/>
    <col min="19" max="19" width="18.175" style="2" customWidth="1"/>
    <col min="20" max="16384" width="9" style="2"/>
  </cols>
  <sheetData>
    <row r="1" ht="30" customHeight="1" spans="1:19">
      <c r="A1" s="4" t="s">
        <v>0</v>
      </c>
      <c r="B1" s="5"/>
      <c r="C1" s="5"/>
      <c r="D1" s="5"/>
      <c r="E1" s="5"/>
      <c r="F1" s="5"/>
      <c r="G1" s="5"/>
      <c r="H1" s="5"/>
      <c r="I1" s="5"/>
      <c r="J1" s="5"/>
      <c r="K1" s="5"/>
      <c r="L1" s="5"/>
      <c r="M1" s="5"/>
      <c r="N1" s="5"/>
      <c r="O1" s="5"/>
      <c r="P1" s="5"/>
      <c r="Q1" s="5"/>
      <c r="R1" s="5"/>
      <c r="S1" s="5"/>
    </row>
    <row r="2" ht="27" spans="1:20">
      <c r="A2" s="6" t="s">
        <v>1</v>
      </c>
      <c r="B2" s="7" t="s">
        <v>2</v>
      </c>
      <c r="C2" s="8" t="s">
        <v>3</v>
      </c>
      <c r="D2" s="8" t="s">
        <v>4</v>
      </c>
      <c r="E2" s="8" t="s">
        <v>5</v>
      </c>
      <c r="F2" s="8" t="s">
        <v>6</v>
      </c>
      <c r="G2" s="8" t="s">
        <v>7</v>
      </c>
      <c r="H2" s="8" t="s">
        <v>8</v>
      </c>
      <c r="I2" s="8" t="s">
        <v>9</v>
      </c>
      <c r="J2" s="8" t="s">
        <v>10</v>
      </c>
      <c r="K2" s="8" t="s">
        <v>11</v>
      </c>
      <c r="L2" s="8" t="s">
        <v>12</v>
      </c>
      <c r="M2" s="8" t="s">
        <v>13</v>
      </c>
      <c r="N2" s="8" t="s">
        <v>14</v>
      </c>
      <c r="O2" s="14" t="s">
        <v>15</v>
      </c>
      <c r="P2" s="6" t="s">
        <v>16</v>
      </c>
      <c r="Q2" s="8" t="s">
        <v>17</v>
      </c>
      <c r="R2" s="20" t="s">
        <v>18</v>
      </c>
      <c r="S2" s="21" t="s">
        <v>19</v>
      </c>
      <c r="T2" s="20" t="s">
        <v>20</v>
      </c>
    </row>
    <row r="3" ht="39" customHeight="1" spans="1:20">
      <c r="A3" s="9" t="s">
        <v>21</v>
      </c>
      <c r="B3" s="9" t="s">
        <v>22</v>
      </c>
      <c r="C3" s="10" t="s">
        <v>23</v>
      </c>
      <c r="D3" s="10" t="s">
        <v>24</v>
      </c>
      <c r="E3" s="10" t="s">
        <v>25</v>
      </c>
      <c r="F3" s="10" t="s">
        <v>26</v>
      </c>
      <c r="G3" s="10" t="s">
        <v>27</v>
      </c>
      <c r="H3" s="10" t="s">
        <v>28</v>
      </c>
      <c r="I3" s="10" t="s">
        <v>29</v>
      </c>
      <c r="J3" s="10" t="s">
        <v>30</v>
      </c>
      <c r="K3" s="10" t="s">
        <v>31</v>
      </c>
      <c r="L3" s="15">
        <v>8056</v>
      </c>
      <c r="M3" s="15">
        <f>K3*L3</f>
        <v>120840</v>
      </c>
      <c r="N3" s="16">
        <f>SUM(M3:M8)</f>
        <v>693544.6</v>
      </c>
      <c r="O3" s="17" t="s">
        <v>32</v>
      </c>
      <c r="P3" s="13" t="s">
        <v>33</v>
      </c>
      <c r="Q3" s="10" t="s">
        <v>34</v>
      </c>
      <c r="R3" s="10" t="s">
        <v>35</v>
      </c>
      <c r="S3" s="22" t="s">
        <v>36</v>
      </c>
      <c r="T3" s="23" t="s">
        <v>37</v>
      </c>
    </row>
    <row r="4" ht="39" customHeight="1" spans="1:20">
      <c r="A4" s="11"/>
      <c r="B4" s="11"/>
      <c r="C4" s="10" t="s">
        <v>23</v>
      </c>
      <c r="D4" s="10" t="s">
        <v>24</v>
      </c>
      <c r="E4" s="10" t="s">
        <v>25</v>
      </c>
      <c r="F4" s="10" t="s">
        <v>26</v>
      </c>
      <c r="G4" s="10" t="s">
        <v>38</v>
      </c>
      <c r="H4" s="10" t="s">
        <v>39</v>
      </c>
      <c r="I4" s="10" t="s">
        <v>40</v>
      </c>
      <c r="J4" s="10" t="s">
        <v>41</v>
      </c>
      <c r="K4" s="10" t="s">
        <v>42</v>
      </c>
      <c r="L4" s="15">
        <v>9264.4</v>
      </c>
      <c r="M4" s="15">
        <f t="shared" ref="M4:M9" si="0">K4*L4</f>
        <v>176023.6</v>
      </c>
      <c r="N4" s="18"/>
      <c r="O4" s="17"/>
      <c r="P4" s="13" t="s">
        <v>33</v>
      </c>
      <c r="Q4" s="10" t="s">
        <v>34</v>
      </c>
      <c r="R4" s="10" t="s">
        <v>43</v>
      </c>
      <c r="S4" s="22" t="s">
        <v>44</v>
      </c>
      <c r="T4" s="24"/>
    </row>
    <row r="5" ht="39" customHeight="1" spans="1:20">
      <c r="A5" s="11"/>
      <c r="B5" s="11"/>
      <c r="C5" s="10" t="s">
        <v>23</v>
      </c>
      <c r="D5" s="10" t="s">
        <v>24</v>
      </c>
      <c r="E5" s="10" t="s">
        <v>25</v>
      </c>
      <c r="F5" s="10" t="s">
        <v>26</v>
      </c>
      <c r="G5" s="10" t="s">
        <v>45</v>
      </c>
      <c r="H5" s="10" t="s">
        <v>46</v>
      </c>
      <c r="I5" s="10" t="s">
        <v>46</v>
      </c>
      <c r="J5" s="10" t="s">
        <v>41</v>
      </c>
      <c r="K5" s="10" t="s">
        <v>47</v>
      </c>
      <c r="L5" s="15">
        <v>94457</v>
      </c>
      <c r="M5" s="15">
        <f t="shared" si="0"/>
        <v>94457</v>
      </c>
      <c r="N5" s="18"/>
      <c r="O5" s="17"/>
      <c r="P5" s="13" t="s">
        <v>33</v>
      </c>
      <c r="Q5" s="10" t="s">
        <v>34</v>
      </c>
      <c r="R5" s="10" t="s">
        <v>48</v>
      </c>
      <c r="S5" s="22" t="s">
        <v>49</v>
      </c>
      <c r="T5" s="24"/>
    </row>
    <row r="6" ht="39" customHeight="1" spans="1:20">
      <c r="A6" s="11"/>
      <c r="B6" s="11"/>
      <c r="C6" s="10" t="s">
        <v>23</v>
      </c>
      <c r="D6" s="10" t="s">
        <v>24</v>
      </c>
      <c r="E6" s="10" t="s">
        <v>25</v>
      </c>
      <c r="F6" s="10" t="s">
        <v>26</v>
      </c>
      <c r="G6" s="10" t="s">
        <v>45</v>
      </c>
      <c r="H6" s="10" t="s">
        <v>50</v>
      </c>
      <c r="I6" s="10" t="s">
        <v>50</v>
      </c>
      <c r="J6" s="10" t="s">
        <v>30</v>
      </c>
      <c r="K6" s="10" t="s">
        <v>47</v>
      </c>
      <c r="L6" s="15">
        <v>270000</v>
      </c>
      <c r="M6" s="15">
        <f t="shared" si="0"/>
        <v>270000</v>
      </c>
      <c r="N6" s="18"/>
      <c r="O6" s="17"/>
      <c r="P6" s="13" t="s">
        <v>33</v>
      </c>
      <c r="Q6" s="10" t="s">
        <v>34</v>
      </c>
      <c r="R6" s="10" t="s">
        <v>51</v>
      </c>
      <c r="S6" s="22" t="s">
        <v>52</v>
      </c>
      <c r="T6" s="24"/>
    </row>
    <row r="7" ht="39" customHeight="1" spans="1:20">
      <c r="A7" s="11"/>
      <c r="B7" s="11"/>
      <c r="C7" s="10" t="s">
        <v>23</v>
      </c>
      <c r="D7" s="10" t="s">
        <v>24</v>
      </c>
      <c r="E7" s="10" t="s">
        <v>25</v>
      </c>
      <c r="F7" s="10" t="s">
        <v>26</v>
      </c>
      <c r="G7" s="10" t="s">
        <v>53</v>
      </c>
      <c r="H7" s="10" t="s">
        <v>54</v>
      </c>
      <c r="I7" s="10" t="s">
        <v>54</v>
      </c>
      <c r="J7" s="10" t="s">
        <v>30</v>
      </c>
      <c r="K7" s="10" t="s">
        <v>47</v>
      </c>
      <c r="L7" s="15">
        <v>8056</v>
      </c>
      <c r="M7" s="15">
        <f t="shared" si="0"/>
        <v>8056</v>
      </c>
      <c r="N7" s="18"/>
      <c r="O7" s="17"/>
      <c r="P7" s="13" t="s">
        <v>33</v>
      </c>
      <c r="Q7" s="10" t="s">
        <v>34</v>
      </c>
      <c r="R7" s="10" t="s">
        <v>55</v>
      </c>
      <c r="S7" s="22" t="s">
        <v>56</v>
      </c>
      <c r="T7" s="24"/>
    </row>
    <row r="8" ht="39" customHeight="1" spans="1:20">
      <c r="A8" s="12"/>
      <c r="B8" s="12"/>
      <c r="C8" s="10" t="s">
        <v>23</v>
      </c>
      <c r="D8" s="10" t="s">
        <v>24</v>
      </c>
      <c r="E8" s="10" t="s">
        <v>25</v>
      </c>
      <c r="F8" s="10" t="s">
        <v>26</v>
      </c>
      <c r="G8" s="10" t="s">
        <v>57</v>
      </c>
      <c r="H8" s="10" t="s">
        <v>58</v>
      </c>
      <c r="I8" s="10" t="s">
        <v>59</v>
      </c>
      <c r="J8" s="10" t="s">
        <v>41</v>
      </c>
      <c r="K8" s="10" t="s">
        <v>60</v>
      </c>
      <c r="L8" s="15">
        <v>12084</v>
      </c>
      <c r="M8" s="15">
        <f t="shared" si="0"/>
        <v>24168</v>
      </c>
      <c r="N8" s="19"/>
      <c r="O8" s="17"/>
      <c r="P8" s="13" t="s">
        <v>33</v>
      </c>
      <c r="Q8" s="10" t="s">
        <v>34</v>
      </c>
      <c r="R8" s="10" t="s">
        <v>61</v>
      </c>
      <c r="S8" s="22" t="s">
        <v>62</v>
      </c>
      <c r="T8" s="24"/>
    </row>
    <row r="9" s="1" customFormat="1" ht="146" customHeight="1" spans="1:20">
      <c r="A9" s="13" t="s">
        <v>63</v>
      </c>
      <c r="B9" s="13" t="s">
        <v>64</v>
      </c>
      <c r="C9" s="10" t="s">
        <v>23</v>
      </c>
      <c r="D9" s="10" t="s">
        <v>65</v>
      </c>
      <c r="E9" s="10" t="s">
        <v>66</v>
      </c>
      <c r="F9" s="10" t="s">
        <v>67</v>
      </c>
      <c r="G9" s="10" t="s">
        <v>53</v>
      </c>
      <c r="H9" s="10" t="s">
        <v>64</v>
      </c>
      <c r="I9" s="10" t="s">
        <v>64</v>
      </c>
      <c r="J9" s="10" t="s">
        <v>30</v>
      </c>
      <c r="K9" s="10" t="s">
        <v>47</v>
      </c>
      <c r="L9" s="15">
        <v>280500</v>
      </c>
      <c r="M9" s="15">
        <f t="shared" si="0"/>
        <v>280500</v>
      </c>
      <c r="N9" s="15">
        <f>M9</f>
        <v>280500</v>
      </c>
      <c r="O9" s="17" t="s">
        <v>68</v>
      </c>
      <c r="P9" s="13" t="s">
        <v>33</v>
      </c>
      <c r="Q9" s="10" t="s">
        <v>69</v>
      </c>
      <c r="R9" s="10" t="s">
        <v>70</v>
      </c>
      <c r="S9" s="22" t="s">
        <v>71</v>
      </c>
      <c r="T9" s="25"/>
    </row>
    <row r="10" spans="16:16">
      <c r="P10" s="2"/>
    </row>
    <row r="11" spans="16:16">
      <c r="P11" s="2"/>
    </row>
    <row r="12" spans="16:16">
      <c r="P12" s="2"/>
    </row>
    <row r="13" spans="16:16">
      <c r="P13" s="2"/>
    </row>
    <row r="14" spans="16:16">
      <c r="P14" s="2"/>
    </row>
    <row r="15" spans="16:16">
      <c r="P15" s="2"/>
    </row>
  </sheetData>
  <sortState ref="A3:T9">
    <sortCondition ref="A3"/>
  </sortState>
  <mergeCells count="6">
    <mergeCell ref="A1:S1"/>
    <mergeCell ref="A3:A8"/>
    <mergeCell ref="B3:B8"/>
    <mergeCell ref="N3:N8"/>
    <mergeCell ref="O3:O8"/>
    <mergeCell ref="T3:T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你今天快乐了吗</cp:lastModifiedBy>
  <dcterms:created xsi:type="dcterms:W3CDTF">2020-03-21T03:11:00Z</dcterms:created>
  <dcterms:modified xsi:type="dcterms:W3CDTF">2025-04-11T02:26:07Z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39C01621C9724E60B97CA5CB20226758_12</vt:lpwstr>
  </property>
</Properties>
</file>