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9868" windowHeight="12935" activeTab="1"/>
  </bookViews>
  <sheets>
    <sheet name="原始" sheetId="1" r:id="rId1"/>
    <sheet name="调整" sheetId="5" r:id="rId2"/>
    <sheet name="Sheet2" sheetId="4" r:id="rId3"/>
  </sheets>
  <externalReferences>
    <externalReference r:id="rId4"/>
    <externalReference r:id="rId5"/>
    <externalReference r:id="rId6"/>
  </externalReferences>
  <definedNames>
    <definedName name="_xlnm._FilterDatabase" localSheetId="0" hidden="1">原始!$A$1:$T$375</definedName>
    <definedName name="_xlnm._FilterDatabase" localSheetId="1" hidden="1">调整!$A$2:$G$378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<sst xmlns="http://schemas.openxmlformats.org/spreadsheetml/2006/main" count="4789" uniqueCount="1146">
  <si>
    <t>序号</t>
  </si>
  <si>
    <t>商品全名</t>
  </si>
  <si>
    <t>产品品牌、型号</t>
  </si>
  <si>
    <t>单位</t>
  </si>
  <si>
    <t>数量</t>
  </si>
  <si>
    <t>含税单价</t>
  </si>
  <si>
    <t>品牌推荐</t>
  </si>
  <si>
    <t xml:space="preserve"> 办公椅</t>
  </si>
  <si>
    <t>A68 办公转椅（可躺椅）</t>
  </si>
  <si>
    <t>把</t>
  </si>
  <si>
    <t>办公椅</t>
  </si>
  <si>
    <t>桌前椅，钢架结构</t>
  </si>
  <si>
    <t>个</t>
  </si>
  <si>
    <t>大华/熊一/乐歌/百利</t>
  </si>
  <si>
    <t>1、椅板：采用多层薄木皮热压成型，厚度12mm，可以承受压力300kg以上，含水率6~14%，胶合强度强，不易变形，开裂；
2、面料：靠背、及座垫采用3D网布面料，厚度1.3-1.5mm，无疤痕、胫裂、针孔、皱折及异味，颜色均匀摩擦牢固系数&gt;4.5/3.5(干/湿)，撕裂强度&gt;35N/mm，断裂伸长度&lt;(&gt;&lt;&lt;)&gt;80%，透气性好、回位伸缩性强；
3、辅料:采用PU成型发泡高密度海绵，密度不小于45kg/m3，硬度不小于45/1kg，表面有一层保护面，可防氧化，防碎，经过HD测试永不变形。
4、椅脚：不锈钢五星</t>
  </si>
  <si>
    <t>张</t>
  </si>
  <si>
    <t>一利\汉威斯\华礼龙\锦壹钫</t>
  </si>
  <si>
    <t>计数</t>
  </si>
  <si>
    <t xml:space="preserve"> 擦手纸</t>
  </si>
  <si>
    <t>心相印 擦手纸CS001</t>
  </si>
  <si>
    <t>包</t>
  </si>
  <si>
    <t>擦手纸</t>
  </si>
  <si>
    <t>湿水不易破、擦手不易掉渣、调屑、吸水性好，单张尺寸200mm*200mm、担保尺寸20*6.5,、200抽一包,20包一箱</t>
  </si>
  <si>
    <t>箱</t>
  </si>
  <si>
    <t>502胶水</t>
  </si>
  <si>
    <t xml:space="preserve"> 秀丽笔 5支装</t>
  </si>
  <si>
    <t>日本斑马牌WF-3  5支装</t>
  </si>
  <si>
    <t>支</t>
  </si>
  <si>
    <t>秀丽笔</t>
  </si>
  <si>
    <t>斑马 黑色 8.5g，135mm（全长，含笔帽）</t>
  </si>
  <si>
    <t>斑马/得力/塔斯</t>
  </si>
  <si>
    <t>9v电池</t>
  </si>
  <si>
    <t>2B铅笔</t>
  </si>
  <si>
    <t>得力7084</t>
  </si>
  <si>
    <t>盒</t>
  </si>
  <si>
    <t>铅笔</t>
  </si>
  <si>
    <t xml:space="preserve">  HB/2H/2B铅笔</t>
  </si>
  <si>
    <t>A4彩色打印纸</t>
  </si>
  <si>
    <t>瓶</t>
  </si>
  <si>
    <t>CD光盘</t>
  </si>
  <si>
    <t>南孚牌 一盒10粒装单节规格</t>
  </si>
  <si>
    <t>节</t>
  </si>
  <si>
    <t>一盒10粒装单节规格</t>
  </si>
  <si>
    <t>南孚/公牛/松下</t>
  </si>
  <si>
    <t>CPU</t>
  </si>
  <si>
    <t>A3打印纸</t>
  </si>
  <si>
    <t>得力 100张 80克 7757</t>
  </si>
  <si>
    <t>板</t>
  </si>
  <si>
    <t>80g白色A3幅面 297*420mm 4包/箱</t>
  </si>
  <si>
    <t>CPU风扇</t>
  </si>
  <si>
    <t>70g白色A3幅面297*420mm  4包/箱</t>
  </si>
  <si>
    <t>DVD光盘</t>
  </si>
  <si>
    <t>A4打印纸</t>
  </si>
  <si>
    <t>70g 白色A4幅面 210*297mm 5包/箱</t>
  </si>
  <si>
    <t>HB铅笔</t>
  </si>
  <si>
    <t>80g白色A4幅面210*297mm  5包/箱</t>
  </si>
  <si>
    <t>USB集线器</t>
  </si>
  <si>
    <t>A4卡纸</t>
  </si>
  <si>
    <t>120g白色A4幅面210*297mm</t>
  </si>
  <si>
    <t>Usb扩展器二进四出</t>
  </si>
  <si>
    <t>A4水纹纸</t>
  </si>
  <si>
    <t>A4 230g纸质硬挺、压纹清晰</t>
  </si>
  <si>
    <t>u盘</t>
  </si>
  <si>
    <t>A4相纸</t>
  </si>
  <si>
    <t>A4 20张/包</t>
  </si>
  <si>
    <t>VGA视频线</t>
  </si>
  <si>
    <t>安泊 25片</t>
  </si>
  <si>
    <t>CD-R 光盘/刻录盘，52速700MB，桶装10片，空白光盘</t>
  </si>
  <si>
    <t>惠普/联想/飞利浦</t>
  </si>
  <si>
    <t>按口袋</t>
  </si>
  <si>
    <t>档案级</t>
  </si>
  <si>
    <r>
      <rPr>
        <sz val="12"/>
        <rFont val="宋体"/>
        <charset val="134"/>
      </rPr>
      <t>档案级光盘</t>
    </r>
    <r>
      <rPr>
        <sz val="12"/>
        <rFont val="Arial"/>
        <charset val="134"/>
      </rPr>
      <t xml:space="preserve"> DVD-R 4.7G</t>
    </r>
    <r>
      <rPr>
        <sz val="12"/>
        <rFont val="宋体"/>
        <charset val="134"/>
      </rPr>
      <t>档案级</t>
    </r>
    <r>
      <rPr>
        <sz val="12"/>
        <rFont val="Arial"/>
        <charset val="134"/>
      </rPr>
      <t>DVD</t>
    </r>
    <r>
      <rPr>
        <sz val="12"/>
        <rFont val="宋体"/>
        <charset val="134"/>
      </rPr>
      <t>光盘</t>
    </r>
    <r>
      <rPr>
        <sz val="12"/>
        <rFont val="Arial"/>
        <charset val="134"/>
      </rPr>
      <t xml:space="preserve"> </t>
    </r>
    <r>
      <rPr>
        <sz val="12"/>
        <rFont val="宋体"/>
        <charset val="134"/>
      </rPr>
      <t>刻录碟片</t>
    </r>
    <r>
      <rPr>
        <sz val="12"/>
        <rFont val="Arial"/>
        <charset val="134"/>
      </rPr>
      <t xml:space="preserve"> </t>
    </r>
    <r>
      <rPr>
        <sz val="12"/>
        <rFont val="宋体"/>
        <charset val="134"/>
      </rPr>
      <t>办公耗材</t>
    </r>
    <r>
      <rPr>
        <sz val="12"/>
        <rFont val="Arial"/>
        <charset val="134"/>
      </rPr>
      <t xml:space="preserve"> </t>
    </r>
    <r>
      <rPr>
        <sz val="12"/>
        <rFont val="宋体"/>
        <charset val="134"/>
      </rPr>
      <t>清华同方</t>
    </r>
    <r>
      <rPr>
        <sz val="12"/>
        <rFont val="Arial"/>
        <charset val="134"/>
      </rPr>
      <t>4.7G</t>
    </r>
    <r>
      <rPr>
        <sz val="12"/>
        <rFont val="宋体"/>
        <charset val="134"/>
      </rPr>
      <t>光盘</t>
    </r>
    <r>
      <rPr>
        <sz val="12"/>
        <rFont val="Arial"/>
        <charset val="134"/>
      </rPr>
      <t xml:space="preserve"> </t>
    </r>
    <r>
      <rPr>
        <sz val="12"/>
        <rFont val="宋体"/>
        <charset val="134"/>
      </rPr>
      <t>单片盒包</t>
    </r>
  </si>
  <si>
    <t>暗扣文件袋</t>
  </si>
  <si>
    <t>DVD-R光盘/刻录光盘 盘面可打印空白光盘 16速4.7GB刻录盘/光碟，10片</t>
  </si>
  <si>
    <t>盒子</t>
  </si>
  <si>
    <t>飚王 单独供电 1转4</t>
  </si>
  <si>
    <t>多接口分线器</t>
  </si>
  <si>
    <t>0.6米一拖四多接口USB插孔</t>
  </si>
  <si>
    <t>飚王/绿联/飞利浦</t>
  </si>
  <si>
    <t>办公桌</t>
  </si>
  <si>
    <t>绿联</t>
  </si>
  <si>
    <t>U盘共享4口转换器 USB3.0二进四出共享器</t>
  </si>
  <si>
    <t>保密柜</t>
  </si>
  <si>
    <t>金士顿 64G</t>
  </si>
  <si>
    <t>U盘32G</t>
  </si>
  <si>
    <t>32G，高速usb3.2接口、高速读写U盘,5年质保</t>
  </si>
  <si>
    <t>金士顿/爱国者/三星</t>
  </si>
  <si>
    <t>杯刷</t>
  </si>
  <si>
    <t>金士顿 128G</t>
  </si>
  <si>
    <t>U盘64G</t>
  </si>
  <si>
    <t>64G，高速usb3.2接口、高速读写U盘,5年质保</t>
  </si>
  <si>
    <t>杯托</t>
  </si>
  <si>
    <t>金士顿 256G</t>
  </si>
  <si>
    <t>U盘128G</t>
  </si>
  <si>
    <t>128G，高速usb3.2接口、高速读写U盘,5年质保</t>
  </si>
  <si>
    <t>笔芯</t>
  </si>
  <si>
    <t>爱国者 U310 pro32GB速写U盘</t>
  </si>
  <si>
    <t>U盘256G</t>
  </si>
  <si>
    <t>256G，高速usb3.2接口、高速读写U盘,5年质保</t>
  </si>
  <si>
    <t>便签纸</t>
  </si>
  <si>
    <t>立标1.5米</t>
  </si>
  <si>
    <t>根</t>
  </si>
  <si>
    <t>HDMI转VGA转换器</t>
  </si>
  <si>
    <t>1.5米线长， VGA转HDMI转换器带音频供电，胶壳款，1080P高清画质、独立音频、即插即用</t>
  </si>
  <si>
    <t>绿联/胜为/毕亚兹</t>
  </si>
  <si>
    <t>布艺沙发</t>
  </si>
  <si>
    <t>立标5米</t>
  </si>
  <si>
    <t>Mini Displayport转HDMI/VGA转换器</t>
  </si>
  <si>
    <t>5米线长，4K×2K高清画质、HDMI+VGA二合一、即插即用</t>
  </si>
  <si>
    <t>彩色复印纸</t>
  </si>
  <si>
    <t>得力310mm*225 A4 5501</t>
  </si>
  <si>
    <t>塑料文件袋</t>
  </si>
  <si>
    <t xml:space="preserve">10只A4加厚透明文件袋 </t>
  </si>
  <si>
    <t>彩色长尾夹</t>
  </si>
  <si>
    <t>白板笔</t>
  </si>
  <si>
    <t>红蓝黑 10支/盒</t>
  </si>
  <si>
    <t>线幅 3mm、书写流畅、耐磨笔头（黑、红、蓝）</t>
  </si>
  <si>
    <t>插排</t>
  </si>
  <si>
    <t>白板架</t>
  </si>
  <si>
    <t>得力7882</t>
  </si>
  <si>
    <t>块</t>
  </si>
  <si>
    <r>
      <rPr>
        <sz val="10"/>
        <color theme="1"/>
        <rFont val="宋体"/>
        <charset val="134"/>
      </rPr>
      <t>90*120cm</t>
    </r>
    <r>
      <rPr>
        <sz val="10"/>
        <color rgb="FF666666"/>
        <rFont val="宋体"/>
        <charset val="134"/>
      </rPr>
      <t>，</t>
    </r>
    <r>
      <rPr>
        <sz val="10"/>
        <color rgb="FF666666"/>
        <rFont val="Tahoma"/>
        <charset val="134"/>
      </rPr>
      <t>H</t>
    </r>
    <r>
      <rPr>
        <sz val="10"/>
        <color rgb="FF666666"/>
        <rFont val="宋体"/>
        <charset val="134"/>
      </rPr>
      <t>型双面白板支架，带磁</t>
    </r>
  </si>
  <si>
    <t>插座</t>
  </si>
  <si>
    <t>百事贴</t>
  </si>
  <si>
    <t>得力  7737</t>
  </si>
  <si>
    <t>便利贴</t>
  </si>
  <si>
    <t>100张4色便利贴便签纸 76*76mm</t>
  </si>
  <si>
    <t>本</t>
  </si>
  <si>
    <t>茶杯</t>
  </si>
  <si>
    <t>得力 9060</t>
  </si>
  <si>
    <t>袋</t>
  </si>
  <si>
    <t>00张5色荧光膜指示标签贴 44*12mm抽取式便利贴便签条记事贴</t>
  </si>
  <si>
    <t>茶几</t>
  </si>
  <si>
    <t>得力 7733</t>
  </si>
  <si>
    <t>萤光彩色、条状44*12mm 100张/本</t>
  </si>
  <si>
    <t>茶巾</t>
  </si>
  <si>
    <t>1.6米前台左</t>
  </si>
  <si>
    <t>1.6米油漆1600*800*760mm</t>
  </si>
  <si>
    <t/>
  </si>
  <si>
    <t>茶盘</t>
  </si>
  <si>
    <t>1850×900×430</t>
  </si>
  <si>
    <t>组</t>
  </si>
  <si>
    <t>电子密码保险柜</t>
  </si>
  <si>
    <t>1850mm*900mm*430mm,保密等级：A1级、带密码、钥匙、指纹锁、含脚轮、门箱厚度10/6mm、101KG以内</t>
  </si>
  <si>
    <t>虎牌/得力/虎圣</t>
  </si>
  <si>
    <t>传真机</t>
  </si>
  <si>
    <t>保温壶</t>
  </si>
  <si>
    <t>美的养生壶1.5L带滤网 WGE1703B</t>
  </si>
  <si>
    <t>1.5L带滤网,不锈钢材质 鹰嘴壶口 单手操作一键式出水</t>
  </si>
  <si>
    <t>美的/苏泊尔/九阳</t>
  </si>
  <si>
    <t>打印机</t>
  </si>
  <si>
    <t>清水1.6L3192</t>
  </si>
  <si>
    <t>1.6L带滤网,不锈钢材质 鹰嘴壶口 单手操作一键式出水，带把手</t>
  </si>
  <si>
    <t>打印机粉盒/粉仓</t>
  </si>
  <si>
    <t>保险柜</t>
  </si>
  <si>
    <t>虎牌保险柜FDG—53</t>
  </si>
  <si>
    <t>台</t>
  </si>
  <si>
    <t>53cm高，带抽屉家用小型指纹密码保管柜，抽屉+单开门，开锁方式密码，指纹，钥匙</t>
  </si>
  <si>
    <t>打印机感光鼓单元</t>
  </si>
  <si>
    <t>虎牌 BGX-M/D-80s</t>
  </si>
  <si>
    <t>80cm高，全钢防盗密码保管柜，双开门，开锁方式密码，指纹，钥匙</t>
  </si>
  <si>
    <t>打印机墨粉</t>
  </si>
  <si>
    <t>打印机墨水</t>
  </si>
  <si>
    <t>茶花 纸杯托防烫塑料杯托 6支装 1427</t>
  </si>
  <si>
    <t>纸杯托</t>
  </si>
  <si>
    <t>茶花 纸杯托防烫塑料杯托 6支装</t>
  </si>
  <si>
    <t>打印机图像转印带单元</t>
  </si>
  <si>
    <t>笔记本</t>
  </si>
  <si>
    <t>得力 7900</t>
  </si>
  <si>
    <t>16K80张大号商务经典皮面本</t>
  </si>
  <si>
    <t>打印机硒鼓</t>
  </si>
  <si>
    <t>博文 18177</t>
  </si>
  <si>
    <t xml:space="preserve">150*175mm 磁扣商务笔记本b5创意拼接日记本，加厚80页 </t>
  </si>
  <si>
    <t>打印机显影单元（K）</t>
  </si>
  <si>
    <t>博文A5</t>
  </si>
  <si>
    <t>活页本，横线替换芯记事本6孔替芯，80页</t>
  </si>
  <si>
    <t>打印机显影组件（C）</t>
  </si>
  <si>
    <t>笔筒</t>
  </si>
  <si>
    <t>得力  9172</t>
  </si>
  <si>
    <t>圆款-金属网格笔筒</t>
  </si>
  <si>
    <t>打印机转印辊组件</t>
  </si>
  <si>
    <t>晨光 0.5/0.7/1.0 配同型号笔 12支/盒</t>
  </si>
  <si>
    <t>中性笔芯</t>
  </si>
  <si>
    <t xml:space="preserve"> 钛钢珠头、出墨均匀、红色、黑色0.5mm/0.7mm/1.0mm需与中性笔匹配,12支</t>
  </si>
  <si>
    <t>打印机装订钉</t>
  </si>
  <si>
    <t>便携式打印机</t>
  </si>
  <si>
    <t>爱普生LQ-735K</t>
  </si>
  <si>
    <t>针式打印机发票税控定金专拍，（1到6联高速）</t>
  </si>
  <si>
    <t>爱普生/惠普/兄弟</t>
  </si>
  <si>
    <t>档案袋</t>
  </si>
  <si>
    <t>玻璃水</t>
  </si>
  <si>
    <t>浅韵玻璃水 1.3升</t>
  </si>
  <si>
    <t>强去油膜 1.3L瓶 活性分子去虫防雨 0℃</t>
  </si>
  <si>
    <t>档案盒</t>
  </si>
  <si>
    <t>隋师傅玻璃水 1.5升</t>
  </si>
  <si>
    <t>防冻-25°冬季汽车防冻玻璃水去污油膜不结冰雨刮水 2L</t>
  </si>
  <si>
    <t>导电橡胶垫</t>
  </si>
  <si>
    <t>冬季使用</t>
  </si>
  <si>
    <t>防冻-40°冬季汽车防冻玻璃水去污油膜不结冰雨刮水 1.5L</t>
  </si>
  <si>
    <t>得力记事本 7900</t>
  </si>
  <si>
    <t>得力7758彩色复印纸A4-80g 红色</t>
  </si>
  <si>
    <t>彩色复印纸A4-80g 红色，100张/包</t>
  </si>
  <si>
    <t>电池 5号</t>
  </si>
  <si>
    <t>欧标彩色复印纸 蓝A0211</t>
  </si>
  <si>
    <t>彩色复印纸A4-80g 蓝色，100张/包</t>
  </si>
  <si>
    <t>电话水晶头</t>
  </si>
  <si>
    <t>晨光彩色长尾夹 ABS92738 50mm</t>
  </si>
  <si>
    <t>彩色长尾票夹</t>
  </si>
  <si>
    <t>50mm（2″）12支/盒</t>
  </si>
  <si>
    <t>定制意见箱</t>
  </si>
  <si>
    <t>晨光彩色长尾夹 ABS92742 19mm</t>
  </si>
  <si>
    <t>25mm（1″）48支/盒</t>
  </si>
  <si>
    <t>分屏器</t>
  </si>
  <si>
    <t>6# 15mm（1″）60支/盒</t>
  </si>
  <si>
    <t>测线器</t>
  </si>
  <si>
    <t>能手</t>
  </si>
  <si>
    <t>多功能墙体金属探测仪暗线电线手持扫描仪透视钢筋多功能检测器，高清背光大屏，防水防尘防摔</t>
  </si>
  <si>
    <t>复印纸</t>
  </si>
  <si>
    <t>公牛 212-1.8</t>
  </si>
  <si>
    <t>1.8m插排</t>
  </si>
  <si>
    <t>国标插座 4位总控1.8米 10A 250V 1.8M</t>
  </si>
  <si>
    <t>公牛/德力西/飞利浦</t>
  </si>
  <si>
    <t>复印纸 A3</t>
  </si>
  <si>
    <t>不带线 414</t>
  </si>
  <si>
    <t>无线插排</t>
  </si>
  <si>
    <t>国标插座，4位无线插座，10A 250V</t>
  </si>
  <si>
    <t>复印纸 A4</t>
  </si>
  <si>
    <t>公牛 212-3</t>
  </si>
  <si>
    <t>3m插排</t>
  </si>
  <si>
    <t>国标插座 4位总控1.8米 10A 250V 3M</t>
  </si>
  <si>
    <t>复印纸A4</t>
  </si>
  <si>
    <t>公牛 10米-6孔</t>
  </si>
  <si>
    <t>10m插排</t>
  </si>
  <si>
    <t>国标插座  10A 250V，6位总控全长10米</t>
  </si>
  <si>
    <t>钢制裁纸刀</t>
  </si>
  <si>
    <t>公牛 5米-8孔</t>
  </si>
  <si>
    <t>高清线</t>
  </si>
  <si>
    <t>公牛插排604（5米）</t>
  </si>
  <si>
    <t>5m插排</t>
  </si>
  <si>
    <t>蓝白国标插座，10A 250V，8位总控全长5米超功率保护</t>
  </si>
  <si>
    <t>公牛16A开关</t>
  </si>
  <si>
    <t>公牛插排604（3米）</t>
  </si>
  <si>
    <t>蓝白国标插座，10A 250V，8位总控全长3米超功率保护</t>
  </si>
  <si>
    <t>固体胶棒</t>
  </si>
  <si>
    <t>公牛GN-609 5米6孔USB</t>
  </si>
  <si>
    <t>国标插座  10A 250V，21孔-六插位，5m长</t>
  </si>
  <si>
    <t>光驱</t>
  </si>
  <si>
    <t>公牛GN-109K 3米6孔</t>
  </si>
  <si>
    <t>国标插座  10A 250V，总控开关3米线长插线板排插接线板六插位</t>
  </si>
  <si>
    <t>号码机专用油墨</t>
  </si>
  <si>
    <t>实木、规格：1200*600*450mm</t>
  </si>
  <si>
    <t>厚层订书钉</t>
  </si>
  <si>
    <t>实木、规格：600*600*450mm</t>
  </si>
  <si>
    <t>回形针</t>
  </si>
  <si>
    <t>条</t>
  </si>
  <si>
    <t>28*28cm吸水毛巾加厚款 蓝色加厚茶巾</t>
  </si>
  <si>
    <t>会议记录</t>
  </si>
  <si>
    <t>倒放式杯子架33*24.5cm</t>
  </si>
  <si>
    <t>会议桌</t>
  </si>
  <si>
    <t>抽杆夹</t>
  </si>
  <si>
    <t>得力抽杆夹 5539</t>
  </si>
  <si>
    <t>拉杆夹</t>
  </si>
  <si>
    <t>防水高透明、A4拉杆夹加厚，20个，三角杆</t>
  </si>
  <si>
    <t>活页内芯</t>
  </si>
  <si>
    <t>得力 白/彩色 1.0厚侧抽杆 可纵、横夹A4 透明双面</t>
  </si>
  <si>
    <t>白/彩色，防水高透明、厚度10mm，20个，三角杆</t>
  </si>
  <si>
    <t>活页芯</t>
  </si>
  <si>
    <t>抽取式荧光膜</t>
  </si>
  <si>
    <t>激光打印机</t>
  </si>
  <si>
    <t>惠普 HP-126A</t>
  </si>
  <si>
    <t>A4幅面彩色激光打印机</t>
  </si>
  <si>
    <t>A4双面打印，印复印扫描一体机 复印扫描无线</t>
  </si>
  <si>
    <t>爱普生/惠普/柯尼卡/理光/佳能</t>
  </si>
  <si>
    <t>浆糊</t>
  </si>
  <si>
    <t>惠普 HP-178nw</t>
  </si>
  <si>
    <t>A4幅面黑白激光打印一体机</t>
  </si>
  <si>
    <t>打印速度21页/分，406*363*344mm，50页自动输稿，彩色激光打印机办公用复印扫描传真一体机</t>
  </si>
  <si>
    <t>交换机</t>
  </si>
  <si>
    <t>打印机定影单元</t>
  </si>
  <si>
    <t>柯尼达bizhub C266</t>
  </si>
  <si>
    <t>适用柯尼达bizhub C266</t>
  </si>
  <si>
    <t>胶带</t>
  </si>
  <si>
    <t>打印机废粉盒</t>
  </si>
  <si>
    <t>洁厕宝</t>
  </si>
  <si>
    <t>KONICA MINOLTA bizhub c266 YMCK墨盒</t>
  </si>
  <si>
    <t>适用KONICA MINOLTA bizhub c266 YMCK墨盒</t>
  </si>
  <si>
    <t>空气清新剂</t>
  </si>
  <si>
    <t>HP204A黑/彩</t>
  </si>
  <si>
    <t>适用HP204A黑/彩</t>
  </si>
  <si>
    <t>蓝牙适配器</t>
  </si>
  <si>
    <t>兄弟TN2215黑粉</t>
  </si>
  <si>
    <t>适用兄弟TN2215黑粉</t>
  </si>
  <si>
    <t>理线器</t>
  </si>
  <si>
    <t>原装美能达YZ-TN323低容粉盒</t>
  </si>
  <si>
    <t>适用原装美能达YZ-TN323低容粉盒</t>
  </si>
  <si>
    <t>暖瓶</t>
  </si>
  <si>
    <t>柯尼卡黑色</t>
  </si>
  <si>
    <t>适用柯尼卡C266黑色</t>
  </si>
  <si>
    <t>皮面抽纸盒</t>
  </si>
  <si>
    <t>HPCLJ M254NW 黑色</t>
  </si>
  <si>
    <t>适用HPCLJ M254NW 黑色</t>
  </si>
  <si>
    <t>票夹</t>
  </si>
  <si>
    <t>HPCLJ M254NW 彩色</t>
  </si>
  <si>
    <t>适用HPCLJ M254NW 彩色</t>
  </si>
  <si>
    <t>起钉器卡装</t>
  </si>
  <si>
    <t>打印机型号 柯尼卡Bizhub283</t>
  </si>
  <si>
    <t>适用打印机型号 柯尼卡Bizhub283</t>
  </si>
  <si>
    <t>签约夹</t>
  </si>
  <si>
    <t>打印机型号 兄弟HL-2560DN</t>
  </si>
  <si>
    <t>适用打印机型号 兄弟HL-2560DN</t>
  </si>
  <si>
    <t>签字笔黑0.5</t>
  </si>
  <si>
    <t>强力胶</t>
  </si>
  <si>
    <t>MP C3504exSP型 黑、红、黄、蓝</t>
  </si>
  <si>
    <t>适用MP C3504exSP型 黑、红、黄、蓝</t>
  </si>
  <si>
    <t>热熔机</t>
  </si>
  <si>
    <t>爱普生L4168型</t>
  </si>
  <si>
    <t>适用爱普生L4168型</t>
  </si>
  <si>
    <t>软抄本</t>
  </si>
  <si>
    <t>软抽纸</t>
  </si>
  <si>
    <t>惠普136W型硒鼓</t>
  </si>
  <si>
    <t>适用惠普136W型硒鼓</t>
  </si>
  <si>
    <t>沙发</t>
  </si>
  <si>
    <t>山型钢夹</t>
  </si>
  <si>
    <t>湿手器</t>
  </si>
  <si>
    <t>打印机显影组件（M）</t>
  </si>
  <si>
    <t>湿纸巾</t>
  </si>
  <si>
    <t>打印机显影组件（Y）</t>
  </si>
  <si>
    <t>鼠标</t>
  </si>
  <si>
    <t>双面胶带</t>
  </si>
  <si>
    <t>理光RICOH TYPES 412874</t>
  </si>
  <si>
    <t>四联文件框</t>
  </si>
  <si>
    <t>打印线</t>
  </si>
  <si>
    <t>立标 usb3米</t>
  </si>
  <si>
    <t>usb2.0方口高速打印连接线usb3米</t>
  </si>
  <si>
    <t>台笔</t>
  </si>
  <si>
    <t>立标 usb5米</t>
  </si>
  <si>
    <t>usb2.0方口高速打印连接线 usb5米</t>
  </si>
  <si>
    <t>台式电脑显示器支架</t>
  </si>
  <si>
    <t>立标 usb10米</t>
  </si>
  <si>
    <t>usb2.0方口高速打印连接线 usb10米</t>
  </si>
  <si>
    <t>碳素笔</t>
  </si>
  <si>
    <t>大头针</t>
  </si>
  <si>
    <t xml:space="preserve">常规铁体  </t>
  </si>
  <si>
    <t>套扫</t>
  </si>
  <si>
    <t>单行信纸</t>
  </si>
  <si>
    <t>欧标单行信纸 A1191</t>
  </si>
  <si>
    <t>信纸</t>
  </si>
  <si>
    <t>单行信纸 16K 40页/本</t>
  </si>
  <si>
    <t>铁皮柜</t>
  </si>
  <si>
    <t>加厚牛皮纸  国标型A4大 带绳</t>
  </si>
  <si>
    <t>牛皮纸档案袋</t>
  </si>
  <si>
    <t>透明暗扣文件袋</t>
  </si>
  <si>
    <t>得力档案盒 5623</t>
  </si>
  <si>
    <r>
      <rPr>
        <sz val="12"/>
        <color rgb="FF000000"/>
        <rFont val="宋体"/>
        <charset val="134"/>
        <scheme val="minor"/>
      </rPr>
      <t>背宽</t>
    </r>
    <r>
      <rPr>
        <sz val="12"/>
        <rFont val="Arial"/>
        <charset val="134"/>
      </rPr>
      <t>55mm</t>
    </r>
    <r>
      <rPr>
        <sz val="12"/>
        <rFont val="宋体"/>
        <charset val="134"/>
      </rPr>
      <t>，</t>
    </r>
    <r>
      <rPr>
        <sz val="12"/>
        <rFont val="Arial"/>
        <charset val="134"/>
      </rPr>
      <t>A4</t>
    </r>
    <r>
      <rPr>
        <sz val="12"/>
        <rFont val="宋体"/>
        <charset val="134"/>
      </rPr>
      <t>粘扣档案盒塑料文件盒</t>
    </r>
    <r>
      <rPr>
        <sz val="12"/>
        <rFont val="Arial"/>
        <charset val="134"/>
      </rPr>
      <t xml:space="preserve"> </t>
    </r>
    <r>
      <rPr>
        <sz val="12"/>
        <rFont val="宋体"/>
        <charset val="134"/>
      </rPr>
      <t>加厚资料盒</t>
    </r>
  </si>
  <si>
    <t>透明文件袋</t>
  </si>
  <si>
    <t>得力档案盒5603(75mm)</t>
  </si>
  <si>
    <r>
      <rPr>
        <sz val="12"/>
        <color rgb="FF000000"/>
        <rFont val="宋体"/>
        <charset val="134"/>
        <scheme val="minor"/>
      </rPr>
      <t>背宽7</t>
    </r>
    <r>
      <rPr>
        <sz val="12"/>
        <rFont val="Arial"/>
        <charset val="134"/>
      </rPr>
      <t>5mm</t>
    </r>
    <r>
      <rPr>
        <sz val="12"/>
        <rFont val="宋体"/>
        <charset val="134"/>
      </rPr>
      <t>，</t>
    </r>
    <r>
      <rPr>
        <sz val="12"/>
        <rFont val="Arial"/>
        <charset val="134"/>
      </rPr>
      <t>A4</t>
    </r>
    <r>
      <rPr>
        <sz val="12"/>
        <rFont val="宋体"/>
        <charset val="134"/>
      </rPr>
      <t>粘扣档案盒塑料文件盒</t>
    </r>
    <r>
      <rPr>
        <sz val="12"/>
        <rFont val="Arial"/>
        <charset val="134"/>
      </rPr>
      <t xml:space="preserve"> </t>
    </r>
    <r>
      <rPr>
        <sz val="12"/>
        <rFont val="宋体"/>
        <charset val="134"/>
      </rPr>
      <t>加厚资料盒</t>
    </r>
  </si>
  <si>
    <t>网线钳子</t>
  </si>
  <si>
    <r>
      <rPr>
        <sz val="12"/>
        <color rgb="FF000000"/>
        <rFont val="宋体"/>
        <charset val="134"/>
        <scheme val="minor"/>
      </rPr>
      <t>背宽100</t>
    </r>
    <r>
      <rPr>
        <sz val="12"/>
        <rFont val="Arial"/>
        <charset val="134"/>
      </rPr>
      <t>mm</t>
    </r>
    <r>
      <rPr>
        <sz val="12"/>
        <rFont val="宋体"/>
        <charset val="134"/>
      </rPr>
      <t>，</t>
    </r>
    <r>
      <rPr>
        <sz val="12"/>
        <rFont val="Arial"/>
        <charset val="134"/>
      </rPr>
      <t>A4</t>
    </r>
    <r>
      <rPr>
        <sz val="12"/>
        <rFont val="宋体"/>
        <charset val="134"/>
      </rPr>
      <t>粘扣档案盒塑料文件盒</t>
    </r>
    <r>
      <rPr>
        <sz val="12"/>
        <rFont val="Arial"/>
        <charset val="134"/>
      </rPr>
      <t xml:space="preserve"> </t>
    </r>
    <r>
      <rPr>
        <sz val="12"/>
        <rFont val="宋体"/>
        <charset val="134"/>
      </rPr>
      <t>加厚资料盒</t>
    </r>
  </si>
  <si>
    <t>微波炉</t>
  </si>
  <si>
    <t>得力档案盒5603(55mm)</t>
  </si>
  <si>
    <r>
      <rPr>
        <sz val="12"/>
        <color rgb="FF000000"/>
        <rFont val="宋体"/>
        <charset val="134"/>
        <scheme val="minor"/>
      </rPr>
      <t>背宽35</t>
    </r>
    <r>
      <rPr>
        <sz val="12"/>
        <rFont val="Arial"/>
        <charset val="134"/>
      </rPr>
      <t>mm</t>
    </r>
    <r>
      <rPr>
        <sz val="12"/>
        <rFont val="宋体"/>
        <charset val="134"/>
      </rPr>
      <t>，</t>
    </r>
    <r>
      <rPr>
        <sz val="12"/>
        <rFont val="Arial"/>
        <charset val="134"/>
      </rPr>
      <t>A4</t>
    </r>
    <r>
      <rPr>
        <sz val="12"/>
        <rFont val="宋体"/>
        <charset val="134"/>
      </rPr>
      <t>粘扣档案盒塑料文件盒</t>
    </r>
    <r>
      <rPr>
        <sz val="12"/>
        <rFont val="Arial"/>
        <charset val="134"/>
      </rPr>
      <t xml:space="preserve"> </t>
    </r>
    <r>
      <rPr>
        <sz val="12"/>
        <rFont val="宋体"/>
        <charset val="134"/>
      </rPr>
      <t>加厚资料盒</t>
    </r>
  </si>
  <si>
    <t>卫生刷</t>
  </si>
  <si>
    <t>装订机垫片胶垫片导电橡胶垫圆形钻刀垫片平型28MM 10片装</t>
  </si>
  <si>
    <t>文件包</t>
  </si>
  <si>
    <t xml:space="preserve">16K80张大号商务经典皮面本 </t>
  </si>
  <si>
    <t>文件柜</t>
  </si>
  <si>
    <t>得力自粘性标签</t>
  </si>
  <si>
    <t>得力自粘性标签24*27mm 蓝色 7194</t>
  </si>
  <si>
    <t>自粘性标签</t>
  </si>
  <si>
    <t>自粘性标签24*27mm 蓝色 7194</t>
  </si>
  <si>
    <t>文件栏</t>
  </si>
  <si>
    <t>电池</t>
  </si>
  <si>
    <t>南孚牌4号/5号</t>
  </si>
  <si>
    <t>无汞碱性5号（一板5节），40粒</t>
  </si>
  <si>
    <t>文件套</t>
  </si>
  <si>
    <t>南孚牌7号</t>
  </si>
  <si>
    <t>无汞碱性7号（一板5节）,40粒</t>
  </si>
  <si>
    <t>文件座</t>
  </si>
  <si>
    <t>电话机</t>
  </si>
  <si>
    <t>得力773</t>
  </si>
  <si>
    <t>塑料面板、液晶显示、坐式有线板机，免提通话功能，黑色</t>
  </si>
  <si>
    <t>固定电话座机 免提通话功能</t>
  </si>
  <si>
    <t>五节柜</t>
  </si>
  <si>
    <t>中诺G035</t>
  </si>
  <si>
    <t>电话机座机固定电话办公家用双接口免电池 快捷拨号旋转屏幕 黑色</t>
  </si>
  <si>
    <t>吸水巾</t>
  </si>
  <si>
    <t>飞利浦285</t>
  </si>
  <si>
    <t>录音电话机</t>
  </si>
  <si>
    <t>塑料面板、液晶显示、坐式有线板机，录音电话机 固定座机 办公家用 自动 手动录音 可存1000组中文电话本</t>
  </si>
  <si>
    <t>飞利浦/中诺/方位</t>
  </si>
  <si>
    <t>硒鼓</t>
  </si>
  <si>
    <t>安普</t>
  </si>
  <si>
    <t>高品质6P4C语音电话线接头 4芯电话线水晶头兼容2芯，10个一袋</t>
  </si>
  <si>
    <t>显示器笔记本组合支架</t>
  </si>
  <si>
    <t>电话线</t>
  </si>
  <si>
    <t>2芯电话线200米/捆</t>
  </si>
  <si>
    <t>米</t>
  </si>
  <si>
    <t>室内2芯电话线 3类一对无氧铜电缆 2*0.4 RJ11工程语音线缆 200m/捆</t>
  </si>
  <si>
    <t>捆</t>
  </si>
  <si>
    <t>显示器电源线</t>
  </si>
  <si>
    <t>电热水壶</t>
  </si>
  <si>
    <t>苏泊尔电热水壶15S01</t>
  </si>
  <si>
    <t>电热水壶家用304不锈钢1.5L断电无缝防烫</t>
  </si>
  <si>
    <t>相纸</t>
  </si>
  <si>
    <t>电源线</t>
  </si>
  <si>
    <t>3C认证电脑台式主机显示器三孔三芯品字尾通用，1.8m</t>
  </si>
  <si>
    <t>橡胶手套</t>
  </si>
  <si>
    <t>订书钉</t>
  </si>
  <si>
    <t>得力 专业专用单盒 0014</t>
  </si>
  <si>
    <t>厚层钉书针加长加厚23/23大号重型订书钉210张钉</t>
  </si>
  <si>
    <t>消毒水</t>
  </si>
  <si>
    <t>得力 24/10/13   0013</t>
  </si>
  <si>
    <t>加厚订书钉 【1000枚/盒】23/13 可订80张</t>
  </si>
  <si>
    <t>小抹布</t>
  </si>
  <si>
    <t xml:space="preserve">得力24/6 常规0012  </t>
  </si>
  <si>
    <t>订书机</t>
  </si>
  <si>
    <t>得力 节能省力型 可用24/6型号书订0368</t>
  </si>
  <si>
    <t>省力型订25页办公用便携式12号小钉书本装订</t>
  </si>
  <si>
    <t>信封袋</t>
  </si>
  <si>
    <t>得力 可90度旋转  可用24/6型号书订0414</t>
  </si>
  <si>
    <t xml:space="preserve">可90度旋转，12#50页旋转式订书机 厚层订书器 </t>
  </si>
  <si>
    <t>秀丽笔 5支装</t>
  </si>
  <si>
    <t>得力 机体铁制 迷你手掌型0304</t>
  </si>
  <si>
    <t>2号钉246迷你订书机</t>
  </si>
  <si>
    <t>削笔器</t>
  </si>
  <si>
    <t>得力 加厚重型  可装订60页-100页文件资料 0392</t>
  </si>
  <si>
    <t>省力重型订书机 加厚大型订书器，黑色可订60页-100页文件资料</t>
  </si>
  <si>
    <t>寻线仪</t>
  </si>
  <si>
    <t>笔台</t>
  </si>
  <si>
    <t>得力 全黑色/笑脸 有替芯6793</t>
  </si>
  <si>
    <t xml:space="preserve">笔台 全黑色/笑脸 </t>
  </si>
  <si>
    <t>延长线</t>
  </si>
  <si>
    <t>读卡器</t>
  </si>
  <si>
    <t>川宇 多用途（多接口）</t>
  </si>
  <si>
    <t xml:space="preserve">USB/TypeC读卡器3.1高速SD/TF多功能 </t>
  </si>
  <si>
    <t>绿联/胜为/川宇</t>
  </si>
  <si>
    <t>验钞机</t>
  </si>
  <si>
    <t>对拷线</t>
  </si>
  <si>
    <t xml:space="preserve">USB对拷线 电脑数据对传线免驱多功能传输连接线 鼠标键盘互联共享线双USB口PC对电脑对拷线 </t>
  </si>
  <si>
    <t>腰垫</t>
  </si>
  <si>
    <t>肥皂</t>
  </si>
  <si>
    <t>立白</t>
  </si>
  <si>
    <t>移动外置光驱</t>
  </si>
  <si>
    <t>胜为DHU002AB</t>
  </si>
  <si>
    <t>无线投屏器 HDMI高清会议传输器 二分屏 适用电脑手机平板电视连接显示器投影仪套装</t>
  </si>
  <si>
    <t>意见箱</t>
  </si>
  <si>
    <t>风琴包</t>
  </si>
  <si>
    <t>得力风琴包5556</t>
  </si>
  <si>
    <t>音箱</t>
  </si>
  <si>
    <t>欧标复印纸A4/70g 5包/箱</t>
  </si>
  <si>
    <t>复印纸A4/70g 5包/箱</t>
  </si>
  <si>
    <t>印泥</t>
  </si>
  <si>
    <t>复印纸A3/70g 5包/箱</t>
  </si>
  <si>
    <t>荧光笔  21003</t>
  </si>
  <si>
    <t>得力Z7502木尚复印纸 A4 70g 5包</t>
  </si>
  <si>
    <t>复印纸 A4 70g 5包</t>
  </si>
  <si>
    <t>圆珠笔</t>
  </si>
  <si>
    <t>增值税发票夹</t>
  </si>
  <si>
    <t>复印纸A5</t>
  </si>
  <si>
    <t>优仕 复印纸A5 70g</t>
  </si>
  <si>
    <t xml:space="preserve">复印纸A5 70g，500张*10包 </t>
  </si>
  <si>
    <t>长柜</t>
  </si>
  <si>
    <t>钢笔</t>
  </si>
  <si>
    <t>英雄1530</t>
  </si>
  <si>
    <t>铱金日常书写，简装，0.5m F明尖/M尖</t>
  </si>
  <si>
    <t>英雄/宏典/得力</t>
  </si>
  <si>
    <t>长尾票夹</t>
  </si>
  <si>
    <t>钢尺</t>
  </si>
  <si>
    <t>得力30厘米8463</t>
  </si>
  <si>
    <t>30厘米钢尺</t>
  </si>
  <si>
    <t>针式打印机</t>
  </si>
  <si>
    <t>得力 8014</t>
  </si>
  <si>
    <t>壁纸刀</t>
  </si>
  <si>
    <t>铝合金美工刀、带自动锁定</t>
  </si>
  <si>
    <t>直饮机滤芯</t>
  </si>
  <si>
    <t>高拍仪</t>
  </si>
  <si>
    <t>得力15155高拍仪（银）</t>
  </si>
  <si>
    <t>A3幅面分辨率：3651×2738dpi接口USB2.0或USB3.0扫描范围：A3，A4，A5,A6，A8sim卡 双摄像头 扫描仪 1000万像素。</t>
  </si>
  <si>
    <t>职员桌</t>
  </si>
  <si>
    <t>多易拍XY1050T</t>
  </si>
  <si>
    <t>1000万像素、A4幅面、LED补光灯、文字识别、正反合并拍摄、一键转换PDF、340*323.5*372.57mm</t>
  </si>
  <si>
    <t>中空钻头</t>
  </si>
  <si>
    <t>立标 HDMI</t>
  </si>
  <si>
    <t>HDMI高清线</t>
  </si>
  <si>
    <t>HDMI线2.0版 4K数字高清线3M</t>
  </si>
  <si>
    <t>跟</t>
  </si>
  <si>
    <t>中性笔芯黑色</t>
  </si>
  <si>
    <t>立标 DVI</t>
  </si>
  <si>
    <t>DVI连接线 DVI24+1转换线2M</t>
  </si>
  <si>
    <t>转化器 黑</t>
  </si>
  <si>
    <t>高速SD卡</t>
  </si>
  <si>
    <t>SD存储卡，class10 128G，读速U3，V30，170M/S及以上</t>
  </si>
  <si>
    <t>装订机</t>
  </si>
  <si>
    <t>SD存储卡，class10 256G，读速U3，V30，171M/S及以上</t>
  </si>
  <si>
    <t>装订铆管（尼龙铆管）</t>
  </si>
  <si>
    <t>金士顿 512G</t>
  </si>
  <si>
    <t>SD存储卡，class10 512G，读速U3，V30，172M/S及以上</t>
  </si>
  <si>
    <t>桌椅组合</t>
  </si>
  <si>
    <t>工具箱</t>
  </si>
  <si>
    <t>波斯工具12件家庭套装</t>
  </si>
  <si>
    <t>套</t>
  </si>
  <si>
    <t>产融工具12件家庭套装</t>
  </si>
  <si>
    <t>资料册</t>
  </si>
  <si>
    <t>公牛16A大功率空调插座</t>
  </si>
  <si>
    <t>空调插座</t>
  </si>
  <si>
    <t>16A大功率空调插座带开关</t>
  </si>
  <si>
    <t>得力 高粘度25g</t>
  </si>
  <si>
    <t>胶棒</t>
  </si>
  <si>
    <t>强粘性 PVP固体胶 21g</t>
  </si>
  <si>
    <t>走珠笔(黑）</t>
  </si>
  <si>
    <t>光敏印油</t>
  </si>
  <si>
    <t>得力光敏印油10ml 9879</t>
  </si>
  <si>
    <t>印记清晰、色彩鲜明、快干便捷10ml 红色</t>
  </si>
  <si>
    <t>飞利浦 DVD</t>
  </si>
  <si>
    <t>外置光驱外接刻录机DVD光盘CD台式电脑us接口， DVD刻录机高速读碟刻录一体</t>
  </si>
  <si>
    <t>飞利浦 DVD-RW</t>
  </si>
  <si>
    <t>光盘</t>
  </si>
  <si>
    <t>DVD可擦写空白刻录光盘光碟 可重复刻录 10片装DVD刻录盘</t>
  </si>
  <si>
    <t>得力 No.7521</t>
  </si>
  <si>
    <t>红色 黑色 蓝色号码机专用油墨</t>
  </si>
  <si>
    <t>盒抽</t>
  </si>
  <si>
    <t>心相印 130抽/盒 D130</t>
  </si>
  <si>
    <t>提</t>
  </si>
  <si>
    <t>盒抽纸</t>
  </si>
  <si>
    <t>硬盒抽纸130抽/盒，3盒一提</t>
  </si>
  <si>
    <t>清风原生木浆盒抽纸  B335AAD</t>
  </si>
  <si>
    <t>密织竹纤维、强韧不掉屑、无香、原生竹浆、双层面纸130抽/盒*48盒整箱</t>
  </si>
  <si>
    <t>得力0018 100枚回形针</t>
  </si>
  <si>
    <t>曲别针</t>
  </si>
  <si>
    <t>100枚/盒、29mm回形针</t>
  </si>
  <si>
    <t>博文 普通款 黑皮面 18k 18120</t>
  </si>
  <si>
    <t>PU皮面18K记事本工作本 A5(20.5*14.3cm)，120张米黄道林纸</t>
  </si>
  <si>
    <t>博文 配活页本用</t>
  </si>
  <si>
    <t>适配博文  A5-6孔 加厚80张道林纸</t>
  </si>
  <si>
    <t>博文 A5-6孔</t>
  </si>
  <si>
    <t>适配博文  B5-9孔 加厚80张道林纸</t>
  </si>
  <si>
    <t>佳能LBP623Cdn</t>
  </si>
  <si>
    <t>A3幅面彩色激光打印机</t>
  </si>
  <si>
    <t>A3幅面 支持打印 连接方式：USB+有线扫描+自动双面打印 内存448MB</t>
  </si>
  <si>
    <t>计算器</t>
  </si>
  <si>
    <t>得力1589</t>
  </si>
  <si>
    <t>12位数字，轻薄机身平板按键桌面计算机 ，双重电源，厚度12.5mm及以下，重量168g及以下</t>
  </si>
  <si>
    <t>卡西欧/得力/齐心</t>
  </si>
  <si>
    <t>得力1654</t>
  </si>
  <si>
    <t>168*147*39.5mm，12位双电源宽屏大号金属面板办公桌面计算器</t>
  </si>
  <si>
    <t>卡西欧MX-12B</t>
  </si>
  <si>
    <t>147*106.5*29mm,太阳能12位数 台式商务 办公计算器 小号计算器</t>
  </si>
  <si>
    <t>卡西欧DX-120B</t>
  </si>
  <si>
    <t>办公金属面板，大屏幕大按键太阳能中号无语音计算器</t>
  </si>
  <si>
    <t>记号笔</t>
  </si>
  <si>
    <t>得力 红、蓝、黑、油性、双头 10支/盒</t>
  </si>
  <si>
    <t>剪刀</t>
  </si>
  <si>
    <t>得力 塑彩/胶柄/大号/专业 得力0603</t>
  </si>
  <si>
    <t>得力 塑彩/黑柄/中号/专业 得力6010</t>
  </si>
  <si>
    <t>210mm塑料握柄，2mm钢制剪片办公剪刀</t>
  </si>
  <si>
    <t>键盘</t>
  </si>
  <si>
    <t>罗技 K270</t>
  </si>
  <si>
    <t>有线键盘</t>
  </si>
  <si>
    <t>无线数字键盘，薄膜键盘全尺寸108键数字键盘</t>
  </si>
  <si>
    <t>罗技/雷柏/戴尔</t>
  </si>
  <si>
    <t>TP-LINK 5口</t>
  </si>
  <si>
    <t>非POE供电，5口千兆交换机 ，金属机身，即插即用</t>
  </si>
  <si>
    <t>TP-LINK 8口</t>
  </si>
  <si>
    <t>非POE供电，8口千兆交换机 ，金属机身，即插即用</t>
  </si>
  <si>
    <t>晨光AJD95790 普惠型封箱胶带60mm</t>
  </si>
  <si>
    <t>卷</t>
  </si>
  <si>
    <t>宽胶带</t>
  </si>
  <si>
    <t>透明文具胶带60mm*100y，大卷封口胶，5卷装</t>
  </si>
  <si>
    <t>桶</t>
  </si>
  <si>
    <t>晨光胶带 AJDN7502  5卷/筒</t>
  </si>
  <si>
    <t>细胶带</t>
  </si>
  <si>
    <t>透明文具胶带20mm*18m，5卷装</t>
  </si>
  <si>
    <t>得力 透明型 宽48mm 30428</t>
  </si>
  <si>
    <t>透明文具胶带48mm*100y*50um</t>
  </si>
  <si>
    <t>胶水</t>
  </si>
  <si>
    <t>得力 1盒内装20支 每支50g 7304</t>
  </si>
  <si>
    <t>0ml自锁软刷头高透明胶水，12支装</t>
  </si>
  <si>
    <t>单支125g 7302</t>
  </si>
  <si>
    <t>白猫 强效光亮3*1</t>
  </si>
  <si>
    <t>版</t>
  </si>
  <si>
    <t>洁厕灵</t>
  </si>
  <si>
    <t>洁厕宝蓝泡泡洁厕块，三粒装</t>
  </si>
  <si>
    <t>件</t>
  </si>
  <si>
    <t>金属文件柜</t>
  </si>
  <si>
    <t>得力 五层带锁柜 8855</t>
  </si>
  <si>
    <t>金属网状组合文件筐</t>
  </si>
  <si>
    <t xml:space="preserve">多层可折叠带锁存储资料柜 塑料五层带锁 </t>
  </si>
  <si>
    <t>卷笔刀</t>
  </si>
  <si>
    <t>手动</t>
  </si>
  <si>
    <t>转笔刀</t>
  </si>
  <si>
    <t>手摇式 109*60*104mm 黑色</t>
  </si>
  <si>
    <t>花香型/水果味</t>
  </si>
  <si>
    <t>花香型/水果味净化空气清新喷雾剂，室内外，车用360ml</t>
  </si>
  <si>
    <t>空心卷纸</t>
  </si>
  <si>
    <t>清风空心卷纸 10个/提</t>
  </si>
  <si>
    <t>竹浆、柔韧耐撕、反复揉搓不掉纸屑、吸水性强、不易破损、14卷1提</t>
  </si>
  <si>
    <t>口取纸</t>
  </si>
  <si>
    <t>得力7193 红/蓝各型号 单包数</t>
  </si>
  <si>
    <t>23mm×33mm标签贴纸自粘性标贴</t>
  </si>
  <si>
    <t>垃圾袋</t>
  </si>
  <si>
    <t>茶花  30个/卷</t>
  </si>
  <si>
    <t>茶花 3卷一包</t>
  </si>
  <si>
    <t>欧标垃圾袋F4601 45*55cm 30个/卷 黑色</t>
  </si>
  <si>
    <t xml:space="preserve"> 垃圾袋加厚点断式塑料袋 45*55cm 30个/卷</t>
  </si>
  <si>
    <t>垃圾桶</t>
  </si>
  <si>
    <t>商务 冷色系 脚踏型</t>
  </si>
  <si>
    <t>塑料材质 普通</t>
  </si>
  <si>
    <t>塑料材质 普通11L</t>
  </si>
  <si>
    <t>铁网</t>
  </si>
  <si>
    <t>铁网9L</t>
  </si>
  <si>
    <t>普通 没有孔 金边</t>
  </si>
  <si>
    <t>普通 没有孔 金边9L</t>
  </si>
  <si>
    <t>拉链袋</t>
  </si>
  <si>
    <t>得力拉链袋 5588</t>
  </si>
  <si>
    <t xml:space="preserve">10只/A4透明拉链袋 </t>
  </si>
  <si>
    <t>USB蓝牙适配器5.0发射器蓝牙音频接收器模块</t>
  </si>
  <si>
    <t>绿联40354 电脑理线带魔术贴 理线器</t>
  </si>
  <si>
    <t>理线器带</t>
  </si>
  <si>
    <t>理线器带电脑线收纳数据线电源充电线整理扣捆绑束 2米40354</t>
  </si>
  <si>
    <t>绿联30818包线管 束线管1.5,米 理线器</t>
  </si>
  <si>
    <t xml:space="preserve">理线器带 </t>
  </si>
  <si>
    <t>电线保护套包线管电脑束线防咬缠绕整理电源线理线器带 直径25mm1.5米长30818</t>
  </si>
  <si>
    <t>脸盆</t>
  </si>
  <si>
    <t>富洋 直径38厘米509</t>
  </si>
  <si>
    <t>脸盆架</t>
  </si>
  <si>
    <t>飞利浦 录音电话 CORD495黑色</t>
  </si>
  <si>
    <t>部</t>
  </si>
  <si>
    <t>音电话机 固定座机 办公家用 中文菜单 自动录音 可录音1000小时</t>
  </si>
  <si>
    <t>路由器</t>
  </si>
  <si>
    <t>TP-LINK 5G 双频双千兆路由器 1200M无线 TL-WAR1208L</t>
  </si>
  <si>
    <t xml:space="preserve">TP-LINK 5G 双频双千兆路由器 1200M无线 </t>
  </si>
  <si>
    <t>TP-LINK/华为/H3C</t>
  </si>
  <si>
    <t>TP-LINK 450M</t>
  </si>
  <si>
    <t xml:space="preserve">TP-LINK 5G 双频双千兆路由器 450M无线 </t>
  </si>
  <si>
    <t>TP-LINK 500M</t>
  </si>
  <si>
    <t xml:space="preserve">TP-LINK 5G 双频双千兆路由器 500M无线 </t>
  </si>
  <si>
    <t>TP-LINK 600M</t>
  </si>
  <si>
    <t xml:space="preserve">TP-LINK 5G 双频双千兆路由器 600M无线 </t>
  </si>
  <si>
    <t>TP-LINK 1900M</t>
  </si>
  <si>
    <t xml:space="preserve">TP-LINK 5G 双频双千兆路由器 1900M无线 </t>
  </si>
  <si>
    <t>落地扇</t>
  </si>
  <si>
    <t>风扇</t>
  </si>
  <si>
    <t>128DL 立式升降摇头，俯仰调节，三挡风速，遥控</t>
  </si>
  <si>
    <t>TP-LINK/华为/H8C</t>
  </si>
  <si>
    <t>美工刀</t>
  </si>
  <si>
    <t>得力2003美工刀</t>
  </si>
  <si>
    <t>抹布</t>
  </si>
  <si>
    <t>吸水</t>
  </si>
  <si>
    <t>墨粉</t>
  </si>
  <si>
    <t>MP RICOH C3503C型 黑、红、黄、蓝</t>
  </si>
  <si>
    <t>适配MP RICOH C3503C型 黑、红、黄、蓝</t>
  </si>
  <si>
    <t>MP RICOH C35000型 黑、红、黄、蓝</t>
  </si>
  <si>
    <t>适配MP RICOH C35000型 黑、红、黄、蓝</t>
  </si>
  <si>
    <t>理光3504粉盒 黑色</t>
  </si>
  <si>
    <t>适配理光3504粉盒 黑色</t>
  </si>
  <si>
    <t>理光3504粉盒 红 黄 蓝 三色粉盒</t>
  </si>
  <si>
    <t>适配理光3504粉盒 红 黄 蓝 三色粉盒</t>
  </si>
  <si>
    <t>内存</t>
  </si>
  <si>
    <t>金士顿DDR3
4G</t>
  </si>
  <si>
    <t>内存条</t>
  </si>
  <si>
    <t>DDR3 兼容1333台式机内存条4g3代电脑内存 普条 台式D3 1600频</t>
  </si>
  <si>
    <t>金士顿DDR3
8G</t>
  </si>
  <si>
    <t>8GB DDR3 1600 台式机内存条</t>
  </si>
  <si>
    <t>尼龙扎带</t>
  </si>
  <si>
    <t>山泽扎带透明尼龙扎带150*2.5mm 100根/包ZD-11</t>
  </si>
  <si>
    <t>扎带透明尼龙扎带150*2.5mm 100根/包</t>
  </si>
  <si>
    <t>牛皮纸档案袋 APYRA609</t>
  </si>
  <si>
    <t>晨光牛皮纸档案袋 APYRA609</t>
  </si>
  <si>
    <t>A4档案袋 牛皮纸加厚文件袋厚度0.3mm</t>
  </si>
  <si>
    <t>纽扣电池</t>
  </si>
  <si>
    <t>超霸2032/2025/2016</t>
  </si>
  <si>
    <t>CR2032/2025/2016</t>
  </si>
  <si>
    <t>粒</t>
  </si>
  <si>
    <t>清水3072F-8P砂光 3.2L暖瓶</t>
  </si>
  <si>
    <t>暖壶</t>
  </si>
  <si>
    <t>大容量暖瓶水壶 3072 砂光3.2L</t>
  </si>
  <si>
    <t>1.6-2L玻璃内胆、金属外壳</t>
  </si>
  <si>
    <t>抽纸盒</t>
  </si>
  <si>
    <t>得力5353</t>
  </si>
  <si>
    <t>票据夹A5发票夹财务资料收纳夹文件夹pp材质，约可放150张发票</t>
  </si>
  <si>
    <t>起钉器</t>
  </si>
  <si>
    <t>得力0231</t>
  </si>
  <si>
    <t xml:space="preserve">12#高效便捷起钉器拔钉器 带安全锁 </t>
  </si>
  <si>
    <t>皮面  红色/蓝色</t>
  </si>
  <si>
    <t>演讲夹、致辞本夹A4空白皮面、红色</t>
  </si>
  <si>
    <t>晨素雅光签字笔黑0.5 41801</t>
  </si>
  <si>
    <t>签字笔</t>
  </si>
  <si>
    <t>直液笔0.5mm黑色12支每盒</t>
  </si>
  <si>
    <t>得力502强力胶 7147</t>
  </si>
  <si>
    <t>502胶水 瞬间胶强力胶 无痕胶透明胶粘剂 配方升级免剪口 可粘金属陶瓷木材 15g单支</t>
  </si>
  <si>
    <t>千页百汇T80</t>
  </si>
  <si>
    <t>T80热熔装订机，全自动小型胶装机，快速装订，装订厚度31-50mm，尺寸A4</t>
  </si>
  <si>
    <t>千页百汇/道盾/得力</t>
  </si>
  <si>
    <t>得力 32K-60页</t>
  </si>
  <si>
    <t>软抄本，无线胶装A5笔记本子32K A5卡面-60张，10本装</t>
  </si>
  <si>
    <t>心相印dt200 3包/提 软抽纸</t>
  </si>
  <si>
    <t>200抽*2层400张大包大尺寸XL码大号， 3包/提 软抽纸</t>
  </si>
  <si>
    <t>提子</t>
  </si>
  <si>
    <t>扫描仪</t>
  </si>
  <si>
    <t>爱普生328</t>
  </si>
  <si>
    <t>杀虫剂</t>
  </si>
  <si>
    <t>枪手 500ml/瓶 无味清爽型</t>
  </si>
  <si>
    <t>500ml/瓶 无味清爽型 速杀型</t>
  </si>
  <si>
    <t>得力 5.5寸四个装9531</t>
  </si>
  <si>
    <t>20cm，4支包装</t>
  </si>
  <si>
    <t>湿巾</t>
  </si>
  <si>
    <t>清风 无味/绿茶香 6袋/包</t>
  </si>
  <si>
    <t>80片一包 带盖抽取</t>
  </si>
  <si>
    <t>收据</t>
  </si>
  <si>
    <t>经济型 两联/三联 可自带复写</t>
  </si>
  <si>
    <t>鼠标垫</t>
  </si>
  <si>
    <t>得力鼠标垫 3691</t>
  </si>
  <si>
    <t>235*215*2mm 鼠标垫护腕硅胶3d鼠标垫</t>
  </si>
  <si>
    <t>飞遁鼠标垫800*300*3 大号电脑桌垫</t>
  </si>
  <si>
    <t>800*300*3mm 大号电脑鼠标垫</t>
  </si>
  <si>
    <t>立标 小</t>
  </si>
  <si>
    <t>200*240*1.5mm 柔软耐用电脑鼠标垫</t>
  </si>
  <si>
    <t>镭拓 S10 900*450*1.8mm</t>
  </si>
  <si>
    <t>900*450*1.8mm鼠标垫，无味</t>
  </si>
  <si>
    <t>得力30415绵纸双面胶带36mm*10y*80um</t>
  </si>
  <si>
    <t>绵纸双面胶带36mm*10y*80um</t>
  </si>
  <si>
    <t>得力 1.2 一桶24卷 30401</t>
  </si>
  <si>
    <t>高粘棉纸双面胶带 12mm*10y(9.1m/卷) 白色 2袋装</t>
  </si>
  <si>
    <t>水晶头</t>
  </si>
  <si>
    <t xml:space="preserve">四联文件框  </t>
  </si>
  <si>
    <t xml:space="preserve">晨光四联文件框  ADM95082  </t>
  </si>
  <si>
    <t>碎纸机</t>
  </si>
  <si>
    <t>震旦碎纸机AS-068CD</t>
  </si>
  <si>
    <t>全黑色/笑脸 有替芯</t>
  </si>
  <si>
    <t>台灯</t>
  </si>
  <si>
    <t>触控护眼灯 欧普雅致</t>
  </si>
  <si>
    <t>触控开关 办公桌面台灯 LED灯珠 可充电 可充电三档调节</t>
  </si>
  <si>
    <t>欧普/小米/雷士</t>
  </si>
  <si>
    <t>智汇 显示器增高架双层 隔断带抽屉</t>
  </si>
  <si>
    <t>台式电脑增高架，带抽屉显示器屏底座工位支架置物架，双层单抽屉榉木色</t>
  </si>
  <si>
    <t>晨光 有帽笔50801 12支/盒</t>
  </si>
  <si>
    <t>碳素笔0.5MM 带帽12支/盒</t>
  </si>
  <si>
    <t>加厚扫把簸箕套装组合，软毛扫地笤帚2件套，浅色</t>
  </si>
  <si>
    <t>投影仪</t>
  </si>
  <si>
    <t>爱普生 CB-2055</t>
  </si>
  <si>
    <t>得力  白色/彩色普通常规型</t>
  </si>
  <si>
    <t>44 透明丝印按扣纽扣公文袋A4文件套 10只装</t>
  </si>
  <si>
    <t>图钉</t>
  </si>
  <si>
    <t>11*17mm，镀镍100枚</t>
  </si>
  <si>
    <t>拖布</t>
  </si>
  <si>
    <t>拖把老式墩布地拖环卫木地板传统尘推鹿皮巾款吸水棉布拖布</t>
  </si>
  <si>
    <t>拖地桶</t>
  </si>
  <si>
    <t>塑料拖把桶带提手，免手洗甩干脱水拖布。</t>
  </si>
  <si>
    <t>网卡</t>
  </si>
  <si>
    <t>TP-LINK 8139</t>
  </si>
  <si>
    <t>参考TP-LINK 8139</t>
  </si>
  <si>
    <t>TP-LINK 1000M</t>
  </si>
  <si>
    <t>参考TP-LINK 1000M</t>
  </si>
  <si>
    <t>TP-LINK usb外接网卡</t>
  </si>
  <si>
    <t>参考TP-LINK usb外接网卡</t>
  </si>
  <si>
    <t>网线</t>
  </si>
  <si>
    <t>爱谱华顿</t>
  </si>
  <si>
    <t>超五类非屏蔽网线，无氧铜双绞线，305m每箱</t>
  </si>
  <si>
    <t>3米</t>
  </si>
  <si>
    <t>超五类网线 CAT5e类高速千兆网线 3米</t>
  </si>
  <si>
    <t>5米</t>
  </si>
  <si>
    <t>超五类网线 CAT5e类高速千兆网线 5米</t>
  </si>
  <si>
    <t>10米</t>
  </si>
  <si>
    <t>超五类网线 CAT5e类高速千兆网线 10米</t>
  </si>
  <si>
    <t>三堡</t>
  </si>
  <si>
    <t>水晶头压线钳套装，夹线剥线钳省力4P、6P、8P多功能专业级网线钳</t>
  </si>
  <si>
    <t>美的 M3-L234E智能变频</t>
  </si>
  <si>
    <t>变频家用微波炉，900W，23升，平板加热杀菌易清洁</t>
  </si>
  <si>
    <t>单头 不带座</t>
  </si>
  <si>
    <t>单头 不带座，塑料，长柄软毛马桶刷</t>
  </si>
  <si>
    <t>卫生纸</t>
  </si>
  <si>
    <t>清风 实心</t>
  </si>
  <si>
    <t>文件袋</t>
  </si>
  <si>
    <t>得力文件袋5502</t>
  </si>
  <si>
    <t>只</t>
  </si>
  <si>
    <t>A4/13格软手柄手提文件包/风琴包 文件保护 蓝色</t>
  </si>
  <si>
    <t>得力 办公通行款可手拎内装A4款文件资料等会议专业 5840</t>
  </si>
  <si>
    <t>牛津布，双层事务包，手提拉链袋商务耐磨会议包，可手拎内装A4款文件资料</t>
  </si>
  <si>
    <t>二门铁皮  1800*900*500mm</t>
  </si>
  <si>
    <t>文件夹</t>
  </si>
  <si>
    <t>得力 内页有单钢夹 可夹A4 5349</t>
  </si>
  <si>
    <t>8寸长押夹+板夹文件整理夹A4文件夹，蓝色</t>
  </si>
  <si>
    <t>浅蓝色内页有侧 上双钢夹 5302</t>
  </si>
  <si>
    <t>A4金属双强力夹资料册，浅蓝色</t>
  </si>
  <si>
    <t>得力 蓝/灰色 四连座 9844</t>
  </si>
  <si>
    <t>327*258*326mm文件框三联塑料加厚文件框</t>
  </si>
  <si>
    <t>得力220mm*310mm A4  5706</t>
  </si>
  <si>
    <t>310*220*8mm，20只A4透明文件套，文件夹L型文件袋，单片两页式文件袋，PP材质</t>
  </si>
  <si>
    <t>得力文件座 9200</t>
  </si>
  <si>
    <t>金属网纹办公笔筒 多功能七格桌面收纳摆件 办公用品 黑色</t>
  </si>
  <si>
    <t>无线打印机</t>
  </si>
  <si>
    <t>惠普136W</t>
  </si>
  <si>
    <t>406*359*253mm，黑白激光打印、复印、扫描，非自动双面，打印速度24页/分</t>
  </si>
  <si>
    <t>爱普生L4168</t>
  </si>
  <si>
    <t>375mm*347mm*179mm,600*600dpi,墨仓式无线WIFI复印扫描办公家用多功能打印机，自动双面wifi一体机</t>
  </si>
  <si>
    <t>无线键盘</t>
  </si>
  <si>
    <t>罗技K480无线键盘 黑色</t>
  </si>
  <si>
    <t>无线键鼠标套装</t>
  </si>
  <si>
    <t>罗技MK270</t>
  </si>
  <si>
    <t>无线键鼠套装，笔记本电脑键盘无线办公键鼠， 全尺寸带2.4G接收器 黑色</t>
  </si>
  <si>
    <t>罗技K580+M336</t>
  </si>
  <si>
    <t>无线蓝牙超薄静音键盘，薄膜键盘，鼠标为中手适用型蓝牙鼠标</t>
  </si>
  <si>
    <t>无线鼠标</t>
  </si>
  <si>
    <t>罗技无线鼠标M185</t>
  </si>
  <si>
    <t>蓝牙无线、稳定高效 、对称手型，尺寸99mm*60mm*39mm &lt;75克(含电池)</t>
  </si>
  <si>
    <t>无线网卡</t>
  </si>
  <si>
    <t>TP-LINK 300M</t>
  </si>
  <si>
    <t>WiFi6免驱 usb无线网卡 外置高增益天线</t>
  </si>
  <si>
    <t>40*40</t>
  </si>
  <si>
    <t>超细纤维洗车毛巾擦车布吸水玻璃清洁混色 40mm*40mm</t>
  </si>
  <si>
    <t>35*75</t>
  </si>
  <si>
    <t>超细纤维洗车毛巾擦车布吸水玻璃清洁混色 35mm*75mm</t>
  </si>
  <si>
    <t>hp 80A</t>
  </si>
  <si>
    <t>适用hp80A型号打印机</t>
  </si>
  <si>
    <t>hp 12A</t>
  </si>
  <si>
    <t>适用hp12A型号打印机</t>
  </si>
  <si>
    <t>hp 88A</t>
  </si>
  <si>
    <t>适用hp88A型号打印机</t>
  </si>
  <si>
    <t>适用hp78A型号打印机</t>
  </si>
  <si>
    <t>hp 78A</t>
  </si>
  <si>
    <t>适用hp118A型号打印机</t>
  </si>
  <si>
    <t>洗洁精</t>
  </si>
  <si>
    <t>雕牌 500ml/瓶</t>
  </si>
  <si>
    <t>洗手液</t>
  </si>
  <si>
    <t>蓝月亮 替补装500ml/袋</t>
  </si>
  <si>
    <t>蓝月亮 500ml/瓶</t>
  </si>
  <si>
    <t>芦荟抑菌99.9%</t>
  </si>
  <si>
    <t>洗衣粉</t>
  </si>
  <si>
    <t>雕牌</t>
  </si>
  <si>
    <t>天然洗衣粉强效净渍480g</t>
  </si>
  <si>
    <t>埃普OA-7X 显示器笔记本组合支架15.6英寸以内 散热支架</t>
  </si>
  <si>
    <t>显示器笔记本组合支架15.6英寸以内桌面升降台</t>
  </si>
  <si>
    <t>香皂</t>
  </si>
  <si>
    <t>舒肤佳</t>
  </si>
  <si>
    <t>清香型去污、除菌沐浴皂 115g</t>
  </si>
  <si>
    <t>妙洁橡胶手套MGBMP-B绒里 中号</t>
  </si>
  <si>
    <t>副</t>
  </si>
  <si>
    <t>防水橡胶手套防滑 中号</t>
  </si>
  <si>
    <t>双</t>
  </si>
  <si>
    <t>橡皮</t>
  </si>
  <si>
    <t>得力 办公绘图型</t>
  </si>
  <si>
    <t>54*20*10mm，pvc材质,6块</t>
  </si>
  <si>
    <t>橡皮筋</t>
  </si>
  <si>
    <t>得力 100装 3218</t>
  </si>
  <si>
    <t>高弹力耐用财务牛皮筋橡胶圈，30g</t>
  </si>
  <si>
    <t>消毒柜</t>
  </si>
  <si>
    <t>康宝RTP-20A-6</t>
  </si>
  <si>
    <t>20L办公室烘干台式消毒柜，热风循环</t>
  </si>
  <si>
    <t>威露士</t>
  </si>
  <si>
    <t>苯酚 1.2升消毒水</t>
  </si>
  <si>
    <t>消毒液</t>
  </si>
  <si>
    <t>刹那84消毒液 1L</t>
  </si>
  <si>
    <t>1瓶</t>
  </si>
  <si>
    <t>84消毒液 1L</t>
  </si>
  <si>
    <t>晨光75％酒精消毒液125ml ARHN8107</t>
  </si>
  <si>
    <t>75％酒精消毒液500ml</t>
  </si>
  <si>
    <t>普通</t>
  </si>
  <si>
    <t xml:space="preserve"> 加厚保洁家务清洁30mm*30mm</t>
  </si>
  <si>
    <t>整箱20包200张，无印花，无香型，原生木浆，纸张规格225mm*215mm</t>
  </si>
  <si>
    <t>信封</t>
  </si>
  <si>
    <t>白色 常规</t>
  </si>
  <si>
    <t>白色或牛皮纸，20个，5号信封 邮局标准信封220*110mm</t>
  </si>
  <si>
    <t>常规 牛皮纸 中</t>
  </si>
  <si>
    <t>白色或牛皮纸，30个，7号牛皮纸信封 邮局标准信封229*162mm</t>
  </si>
  <si>
    <t>维克多力 50页 70克</t>
  </si>
  <si>
    <t>6K/30张 红色横格文稿纸</t>
  </si>
  <si>
    <t>斑马 WF-1</t>
  </si>
  <si>
    <t>秀丽笔 黑色 8.5g，135mm（全长，含笔帽）</t>
  </si>
  <si>
    <t>得力 连座商务型 668</t>
  </si>
  <si>
    <t>手动，大口径卷笔刀，粗细可调</t>
  </si>
  <si>
    <t>网络寻线仪 多功能电话网络测线仪器查线仪查线器 抗干扰60V</t>
  </si>
  <si>
    <t>烟灰缸</t>
  </si>
  <si>
    <t>透明玻璃烟灰缸 15cm*15cm</t>
  </si>
  <si>
    <t>立标 USB-1.5米</t>
  </si>
  <si>
    <t>usb3.0 延长线，双屏蔽转接线，黑色，1.5米</t>
  </si>
  <si>
    <t>立标 USB-3米</t>
  </si>
  <si>
    <t>usb3.0 延长线，双屏蔽转接线，黑色，3米</t>
  </si>
  <si>
    <t>立标 USB-5米</t>
  </si>
  <si>
    <t>usb3.0 延长线，双屏蔽转接线，黑色，5米</t>
  </si>
  <si>
    <t>USB外置光驱刻录机DVD 移动光驱 光驱外置刻录一体 适用笔记本电脑台式机外接光驱便携</t>
  </si>
  <si>
    <t>移动硬盘</t>
  </si>
  <si>
    <t>西部数据2TB USB3.0 移动硬盘2.5英寸黑</t>
  </si>
  <si>
    <t>便携式存储移动硬盘2.5英寸黑,USB3.0接口，容量1T</t>
  </si>
  <si>
    <t>金士顿/希捷/西部数据</t>
  </si>
  <si>
    <t>西部数据移动硬盘1T</t>
  </si>
  <si>
    <t>便携式存储移动硬盘2.5英寸黑,USB3.0接口，容量2T</t>
  </si>
  <si>
    <t>希捷 4T</t>
  </si>
  <si>
    <t>便携式存储移动硬盘2.5英寸黑,USB3.0接口，容量4T</t>
  </si>
  <si>
    <t>希捷 5T</t>
  </si>
  <si>
    <t>便携式存储移动硬盘2.5英寸黑,USB3.0接口，容量5T</t>
  </si>
  <si>
    <t>辉隆 带锁</t>
  </si>
  <si>
    <r>
      <rPr>
        <sz val="11"/>
        <color theme="1"/>
        <rFont val="宋体"/>
        <charset val="134"/>
      </rPr>
      <t>290mm*220mm*1</t>
    </r>
    <r>
      <rPr>
        <sz val="11"/>
        <rFont val="宋体"/>
        <charset val="134"/>
      </rPr>
      <t>20mm铝合金壁挂意见箱</t>
    </r>
    <r>
      <rPr>
        <b/>
        <sz val="11"/>
        <rFont val="宋体"/>
        <charset val="134"/>
      </rPr>
      <t> ，铝合金包边，</t>
    </r>
    <r>
      <rPr>
        <sz val="11"/>
        <rFont val="宋体"/>
        <charset val="134"/>
      </rPr>
      <t>中纤板面板</t>
    </r>
  </si>
  <si>
    <t>漫步者2.1</t>
  </si>
  <si>
    <r>
      <rPr>
        <sz val="11"/>
        <color theme="1"/>
        <rFont val="宋体"/>
        <charset val="134"/>
      </rPr>
      <t>通用音响立体声低音炮音箱音响，线长2m以上，蓝牙5.0，电源供电</t>
    </r>
    <r>
      <rPr>
        <b/>
        <sz val="11"/>
        <color rgb="FF666666"/>
        <rFont val="宋体"/>
        <charset val="134"/>
      </rPr>
      <t>，黑色</t>
    </r>
  </si>
  <si>
    <t>漫步者/小米/飞利浦</t>
  </si>
  <si>
    <t>印台</t>
  </si>
  <si>
    <t>得力9864（红）印台</t>
  </si>
  <si>
    <t>红、蓝、黑色138*88mm透明外壳方形快干印台</t>
  </si>
  <si>
    <t>晨光21003</t>
  </si>
  <si>
    <t xml:space="preserve">荧光笔 </t>
  </si>
  <si>
    <t>1-5mm笔头 划痕清晰书写流畅（多色）</t>
  </si>
  <si>
    <t>硬盘</t>
  </si>
  <si>
    <t>希捷 3T</t>
  </si>
  <si>
    <t>3.5英寸，容量3TB,SATA接口,企业级机械硬盘</t>
  </si>
  <si>
    <t>3.5英寸，容量4TB,SATA接口,企业级机械硬盘</t>
  </si>
  <si>
    <t>3.5英寸，容量5TB,SATA接口,企业级机械硬盘</t>
  </si>
  <si>
    <t>有线鼠标</t>
  </si>
  <si>
    <t>罗技有线鼠标M110</t>
  </si>
  <si>
    <t>USB口，大手适用型&gt;11.5cm，对称手型</t>
  </si>
  <si>
    <t>原子印油</t>
  </si>
  <si>
    <t>欧标原子印油 OB-8</t>
  </si>
  <si>
    <t>得力9873</t>
  </si>
  <si>
    <t>原子印油，印记清晰、色彩鲜明、快干便捷20ml 红色、蓝色</t>
  </si>
  <si>
    <t>得力 配色装 按动型 6505 12支/盒</t>
  </si>
  <si>
    <t>按动圆珠笔0.7mm，12只一盒</t>
  </si>
  <si>
    <t>得力 票据规格264mm*150mm*18mm  5355</t>
  </si>
  <si>
    <t>票据夹</t>
  </si>
  <si>
    <t xml:space="preserve"> 适用票据规格264mm*150mm*18mm</t>
  </si>
  <si>
    <t>得力 彩包装-19mm-1盒内装40个 8555</t>
  </si>
  <si>
    <t>彩色51mm（2″）12支/盒</t>
  </si>
  <si>
    <t>得力 彩包装-25mm-1盒内装48个 8554</t>
  </si>
  <si>
    <t>彩色41mm（1″）24支/盒</t>
  </si>
  <si>
    <t>得力 彩包装-32mm-1盒内装24个 8553</t>
  </si>
  <si>
    <t>彩色32mm（1″）24支/盒</t>
  </si>
  <si>
    <t>得力 彩包装-41mm-1盒内装24个 8552</t>
  </si>
  <si>
    <t>彩色25mm（1″）48支/盒</t>
  </si>
  <si>
    <t>得力 彩包装-51mm-1盒内装12个 8551</t>
  </si>
  <si>
    <t>彩色15mm（1″）60支/盒</t>
  </si>
  <si>
    <t>照相机</t>
  </si>
  <si>
    <t>佳能 IXUS175</t>
  </si>
  <si>
    <t>中晶1030</t>
  </si>
  <si>
    <t>A4针式打印机</t>
  </si>
  <si>
    <t>24针82列 3层复写 平推式 打印英文347字符/秒 中文195汉字/秒 USB双向并行接口 色带寿命800万字符</t>
  </si>
  <si>
    <t>整理箱</t>
  </si>
  <si>
    <t>茶花 小号</t>
  </si>
  <si>
    <t>直尺</t>
  </si>
  <si>
    <t>得力 30-50CM 6230</t>
  </si>
  <si>
    <t>20cm透明ps材质</t>
  </si>
  <si>
    <t>60cm透明ps材质</t>
  </si>
  <si>
    <t>PS滤芯 
适用安吉尔AHR26-1030K1Y</t>
  </si>
  <si>
    <t>RO滤芯 
适用安吉尔AHR26-1030K1Y</t>
  </si>
  <si>
    <t>GAC滤芯 
适用安吉尔AHR26-1030K1Y</t>
  </si>
  <si>
    <t>纸杯</t>
  </si>
  <si>
    <t>晨光普惠型纸杯250ml 50只装ARCV8249</t>
  </si>
  <si>
    <t>晨光纸杯加厚9盎司 ARC92512</t>
  </si>
  <si>
    <t>230ml加厚一次性纸杯，50只装</t>
  </si>
  <si>
    <t>智能录音笔</t>
  </si>
  <si>
    <t xml:space="preserve">科大讯飞 智能录音笔SR502 </t>
  </si>
  <si>
    <t>录音笔</t>
  </si>
  <si>
    <t>适用打孔直径7.0mm装订机</t>
  </si>
  <si>
    <t>中性笔</t>
  </si>
  <si>
    <t>晨光 红/蓝/黑1盒内装12支0.5笔芯  k35 12支/盒</t>
  </si>
  <si>
    <t>黑色磨砂笔身、钛钢珠头、金属笔夹、红色、黑色 0.5mm</t>
  </si>
  <si>
    <t>晨光 AGP632010.38</t>
  </si>
  <si>
    <t>黑色磨砂笔身、钛钢珠头、金属笔夹、黑色 0.7mm</t>
  </si>
  <si>
    <t>晨光风速Q7 红0.5</t>
  </si>
  <si>
    <t>黑色磨砂笔身、钛钢珠头、金属笔夹、黑色 1.0mm</t>
  </si>
  <si>
    <t>白雪 166型 0.5 黑</t>
  </si>
  <si>
    <t>黑色磨砂笔身、钛钢珠头、金属笔夹、红色 0.7mm</t>
  </si>
  <si>
    <t>得力S20 子弹头0.7MM</t>
  </si>
  <si>
    <t>黑色磨砂笔身、钛钢珠头、金属笔夹、红色 1.0mm</t>
  </si>
  <si>
    <t>宝克3308</t>
  </si>
  <si>
    <t>黑色 红色 蓝色   滚珠式  子弹头型 按动中性笔 正品保障</t>
  </si>
  <si>
    <t>晨光MG-6102 黑 0.5</t>
  </si>
  <si>
    <t xml:space="preserve"> 钛钢珠头、出墨均匀、红色、黑色0.5mm需与中性笔匹配</t>
  </si>
  <si>
    <t>得力6906 0.5mm</t>
  </si>
  <si>
    <t>钛钢珠头、出墨均匀、红色、黑色0.7mm需与中性笔匹配</t>
  </si>
  <si>
    <t>钛钢珠头、出墨均匀、红色、黑色1.0mm需与中性笔匹配</t>
  </si>
  <si>
    <t>重型订书机</t>
  </si>
  <si>
    <t>得力0391重型订书机</t>
  </si>
  <si>
    <t>270mm*65mm*176mm、书钉种类23/6～23/13、装钉数≤100pcs</t>
  </si>
  <si>
    <t>绿联40284 HDMI转VGA线转化器 黑</t>
  </si>
  <si>
    <t>1080P高清画质、独立音频、即插即用</t>
  </si>
  <si>
    <t>汇金 HJ-50AK</t>
  </si>
  <si>
    <t>全自动装订机</t>
  </si>
  <si>
    <t>装订厚度≦50mm、前后边距0mm-20mm、打孔直径7.0mm、预热时间3-5分钟、额定功率350W、液晶提示、激光定位、纸满报警、装订材料纸张制品、专用铆管、专用钻头</t>
  </si>
  <si>
    <t>千页百汇/道盾/得力/汇金</t>
  </si>
  <si>
    <t>装订铆管</t>
  </si>
  <si>
    <t>6.0*500mm</t>
  </si>
  <si>
    <t>得力 内页分项装A4纸装-20页5020</t>
  </si>
  <si>
    <t>塑料资料册</t>
  </si>
  <si>
    <t>透明插袋式40页 A4幅面</t>
  </si>
  <si>
    <t>得力 内页分项装A4纸装-40页5040</t>
  </si>
  <si>
    <t>透明插袋式60页  A4幅面</t>
  </si>
  <si>
    <t>得力 内页分项装A4纸装-20页5060</t>
  </si>
  <si>
    <t>透明插袋式80页  A4幅面</t>
  </si>
  <si>
    <t>得力 内页分项装A4纸装-40页5080</t>
  </si>
  <si>
    <t>透明插袋式100页  A4幅面</t>
  </si>
  <si>
    <t>自动号码机</t>
  </si>
  <si>
    <t>得力7507七位自动号码机</t>
  </si>
  <si>
    <t>7位数自动号码机</t>
  </si>
  <si>
    <t>得力 八位数7508</t>
  </si>
  <si>
    <t>8位数自动号码机</t>
  </si>
  <si>
    <t>自动铅芯</t>
  </si>
  <si>
    <t>晨光ASL37403铅芯黑色HB0.7</t>
  </si>
  <si>
    <t>得力S656</t>
  </si>
  <si>
    <t>走珠笔</t>
  </si>
  <si>
    <t>0.5mm直液式走珠笔</t>
  </si>
  <si>
    <t>执法记录仪</t>
  </si>
  <si>
    <t>HYUNDAI现代HY-003</t>
  </si>
  <si>
    <t>音视频记录仪工作现场执法记录仪 4800万像素1080P高清 22小时续航 32G内存</t>
  </si>
  <si>
    <t>HYUNDAI/中安星通/云创讯飞</t>
  </si>
  <si>
    <t>墨盒</t>
  </si>
  <si>
    <t>适用于兄弟FAX-2890打印机</t>
  </si>
  <si>
    <t>电脑支架</t>
  </si>
  <si>
    <t>承重10kg及以上，适用15-17寸笔记本电脑支架,可提升高度为0-280mm，铝合金升降折叠立式增高架,可升降；可旋转；可折叠</t>
  </si>
  <si>
    <t>tounee/极川/爱格升</t>
  </si>
  <si>
    <t>书柜</t>
  </si>
  <si>
    <t>2*0.8*0.35m，带门，钢制，落地一体防尘书柜，门板为钢化透明玻璃3mm以上，单层承重60kg及以上，层板可调节</t>
  </si>
  <si>
    <t>落地衣架</t>
  </si>
  <si>
    <t>实木，承重100kg，底部直径38CM，占地面积小于0.2m2竖型衣帽架，高1.7-1.8m</t>
  </si>
  <si>
    <t>小型装订机</t>
  </si>
  <si>
    <t>净重：10kg以下，家用小型10孔夹条打孔机，装订厚度：0-30mm</t>
  </si>
  <si>
    <t>荣誉证书封皮</t>
  </si>
  <si>
    <t>大12K[装A4内页方便打印]合上160*220MM</t>
  </si>
  <si>
    <t>8K[内芯装34*24CM]合上175*250MM</t>
  </si>
  <si>
    <t>16K[装405*280MM]合上A4</t>
  </si>
  <si>
    <t>显示屏增高架</t>
  </si>
  <si>
    <t>旋转按钮升降可调节增高00MM*320MM</t>
  </si>
  <si>
    <t>标签打印机</t>
  </si>
  <si>
    <t>产品规格105*69*31mm，纸张规格15*36.5mm，便携式热敏标签打印机，200dpi像素，1000mAh锂电池，手机蓝牙连接，自带锯齿形切刀；标签打印机迷你小型手持便携式</t>
  </si>
  <si>
    <t>单头4mm，粗杆，糖果色荧光笔大容量,多种颜色可选</t>
  </si>
  <si>
    <t>档案袋收纳盒</t>
  </si>
  <si>
    <t>35cm*5.5cm*25cm，塑料档案盒，可装普通档案袋</t>
  </si>
  <si>
    <t>背宽15mm 约夹A4纸110张 夹取稳固不易掉 摇晃不掉页 10个一包</t>
  </si>
  <si>
    <t>背宽25mm 约夹A4纸230张 夹取稳固不易掉 摇晃不掉页 10个一包</t>
  </si>
  <si>
    <t>平板扫描仪</t>
  </si>
  <si>
    <t>A4、A3彩色高速馈纸式平板扫描仪，具有文档底色优化、自动裁切纠偏、自动调整方向、支持多种格式输出，分辨率大于等于1200dpi，有黑白、灰阶、彩色三种扫描输出，最大幅面A3</t>
  </si>
  <si>
    <t>影源/虹光/爱普生</t>
  </si>
  <si>
    <t>经营性办公用品、低值易耗品采购清单限价</t>
  </si>
  <si>
    <t>商品描述、规格型号</t>
  </si>
  <si>
    <t>最高限价（元）</t>
  </si>
  <si>
    <t>同等品牌</t>
  </si>
  <si>
    <t xml:space="preserve">注： 1.本项目不指定任何品牌，技术规范中规格型号、物料名称等如涉及品牌，均作为参考。
     2.同等品牌栏有同等品牌的，供应商须提供优于或相同品质的产品。
     3.同等品牌栏为空的办公用品参考品牌为，得力、晨光、公牛、齐心，相当于或高于参考品牌及质量。
     4.同等品牌栏为空的电脑耗材参考品牌为：爱国者、罗技、希捷，相当于或高于参考品牌及质量。
     5.同等品牌栏为空的打印机耗材参考品牌为，惠普、东芝、莱盛、爱普生、理光，相当于或高于参考品牌及质量。
</t>
  </si>
  <si>
    <t>HB/2H/2B铅笔</t>
  </si>
  <si>
    <t>V碱性电池1粒装 9v</t>
  </si>
  <si>
    <t>A4，230g高光面照片纸 相片打印纸 20张/包</t>
  </si>
  <si>
    <t>档案级光盘 DVD-R 4.7G档案级DVD光盘 刻录碟片 办公耗材 清华同方4.7G光盘 单片盒包</t>
  </si>
  <si>
    <t>10只A4加厚透明文件袋</t>
  </si>
  <si>
    <t>90*120cm，H型双面白板支架，带磁</t>
  </si>
  <si>
    <t>150*175mm 磁扣商务笔记本b5创意拼接日记本，加厚80页</t>
  </si>
  <si>
    <t>钛钢珠头、出墨均匀、红色、黑色0.5mm/0.7mm/1.0mm需与中性笔匹配,12支</t>
  </si>
  <si>
    <t>镀镍大头针 50g/盒</t>
  </si>
  <si>
    <t>背宽55mm，A4粘扣档案盒塑料文件盒 加厚资料盒</t>
  </si>
  <si>
    <t>背宽75mm，A4粘扣档案盒塑料文件盒 加厚资料盒</t>
  </si>
  <si>
    <t>背宽100mm，A4粘扣档案盒塑料文件盒 加厚资料盒</t>
  </si>
  <si>
    <t>背宽35mm，A4粘扣档案盒塑料文件盒 加厚资料盒</t>
  </si>
  <si>
    <t>通用型 1000pcs  24/6</t>
  </si>
  <si>
    <t>可90度旋转，12#50页旋转式订书机 厚层订书器</t>
  </si>
  <si>
    <t>笔台 全黑色/笑脸</t>
  </si>
  <si>
    <t>USB/TypeC读卡器3.1高速SD/TF多功能</t>
  </si>
  <si>
    <t>USB对拷线 电脑数据对传线免驱多功能传输连接线 鼠标键盘互联共享线双USB口PC对电脑对拷线</t>
  </si>
  <si>
    <t>椰油精华洗衣皂101g/块</t>
  </si>
  <si>
    <t>330*236*35mm,A4,多格容量</t>
  </si>
  <si>
    <t>复印纸 A4 70g 5包/箱</t>
  </si>
  <si>
    <t>复印纸A5 70g，500张*10包</t>
  </si>
  <si>
    <t>1-5mm笔头 划痕清晰书写流畅（黑、红、蓝）</t>
  </si>
  <si>
    <t>170mm塑料握柄，2mm钢制剪片办公剪刀</t>
  </si>
  <si>
    <t>无色125ml液体胶</t>
  </si>
  <si>
    <t>多层可折叠带锁存储资料柜 塑料五层带锁</t>
  </si>
  <si>
    <t>加厚 黑色100*120cm 50个/包</t>
  </si>
  <si>
    <t>垃圾袋加厚点断式塑料袋 45*55cm 30个/卷</t>
  </si>
  <si>
    <t>脚踏式内胆垃圾桶 8L</t>
  </si>
  <si>
    <t>10只/A4透明拉链袋</t>
  </si>
  <si>
    <t>37cm塑料耐摔型</t>
  </si>
  <si>
    <t>48*36*69cm塑料材质、多分层</t>
  </si>
  <si>
    <t>TP-LINK 5G 双频双千兆路由器 1200M无线</t>
  </si>
  <si>
    <t>TP-LINK 5G 双频双千兆路由器 450M无线</t>
  </si>
  <si>
    <t>TP-LINK 5G 双频双千兆路由器 500M无线</t>
  </si>
  <si>
    <t>TP-LINK 5G 双频双千兆路由器 600M无线</t>
  </si>
  <si>
    <t>TP-LINK 5G 双频双千兆路由器 1900M无线</t>
  </si>
  <si>
    <t>仿鹿皮材质 40*60cm</t>
  </si>
  <si>
    <t>12#高效便捷起钉器拔钉器 带安全锁</t>
  </si>
  <si>
    <t>馈纸式+平板式 A4双面 扫描速度：22页</t>
  </si>
  <si>
    <t>无香无酒精、温和不刺激、10片一包</t>
  </si>
  <si>
    <t>电话线水晶头</t>
  </si>
  <si>
    <t>碎纸宽度：A4 特性4级保密，碎纸能力12张70g（A4）/2min 可碎介质：纸、光盘、卡、回形针</t>
  </si>
  <si>
    <t>架子</t>
  </si>
  <si>
    <t>投影画面尺寸40-300英寸 亮度（流明）：3300、标准分辨率：1920x1080dpi、显示技术：三片LCD 投影光源：UHE灯泡 无线</t>
  </si>
  <si>
    <t>全尺寸108 键 尺寸：440*140*30mm 480克</t>
  </si>
  <si>
    <t>防菌率99.9%、温和不伤手、强效去污</t>
  </si>
  <si>
    <t>防菌率99.9%</t>
  </si>
  <si>
    <t>加厚保洁家务清洁30mm*30mm</t>
  </si>
  <si>
    <t>290mm*220mm*120mm铝合金壁挂意见箱 ，铝合金包边，中纤板面板</t>
  </si>
  <si>
    <t>通用音响立体声低音炮音箱音响，线长2m以上，蓝牙5.0，电源供电，黑色</t>
  </si>
  <si>
    <t>3.5英寸，容量2TB,SATA接口,企业级机械硬盘</t>
  </si>
  <si>
    <t>3.5英寸，容量6TB,SATA接口,企业级机械硬盘</t>
  </si>
  <si>
    <t>印记清晰、色彩鲜明、快干便捷10ml 红色、蓝色</t>
  </si>
  <si>
    <t>适用票据规格264mm*150mm*18mm</t>
  </si>
  <si>
    <t>传感器APS画幅（22.3*14.9mm）有效像素2420万、镜头类型伸缩式，等效35mm焦距27-210mm 镜头说明型号EF-S 18-135mm f/3.5-5.6SM 3.0英寸123万像素液晶显示屏 电子控制纵走式焦平面快门，快门速度30-1/8000秒，B门,遥控B门,储存卡类型SD/SDHC/SDXC 锂电池EL15</t>
  </si>
  <si>
    <t>中号带滑轮60L 54*40*31cm</t>
  </si>
  <si>
    <t>188ml增厚一次性纸杯 50个/袋</t>
  </si>
  <si>
    <t>3.5英寸、HD720*1280/0.6mm弧形陶瓷背板航空级铝合金、Harman mic 2颗定向麦克风+6颗矩阵麦克风、储存32G、云储存20GB、电池2000mAH/9V2A18W快充</t>
  </si>
  <si>
    <t>钛钢珠头、出墨均匀、红色、黑色0.5mm需与中性笔匹配</t>
  </si>
  <si>
    <t>0.5mm</t>
  </si>
  <si>
    <t>225*315*45mm，干部人事档案盒，牛皮纸， A4新标准人事档案夹定制</t>
  </si>
  <si>
    <t>干部人事档案分类纸张</t>
  </si>
  <si>
    <t>21*29.7cm，80g，A,2018版干部人事档案专用十大类分类纸档案隔页纸全彩分类纸，一到十类为1套</t>
  </si>
  <si>
    <t>国密认证锁具，通双节保密柜1850*900*420mm，钥匙+密码锁</t>
  </si>
  <si>
    <t>规格描述</t>
  </si>
  <si>
    <t>最高限价</t>
  </si>
  <si>
    <t>参考品牌</t>
  </si>
  <si>
    <t>注：1.办公用品参考品牌为，得力、晨光、公牛、齐心，相当于或高于参考品牌及质量。
2.电脑耗材参考品牌为：爱国者、罗技、希捷，相当于或高于参考品牌及质量。
3.打印机耗材参考品牌为，惠普、东芝、莱盛、爱普生、理光，相当于或高于参考品牌及质量。
4.本项目不指定任何品牌，技术规范中规格型号、物料名称等如涉及品牌，均作为参考，供应商须提供优于或相同品质的产品</t>
  </si>
  <si>
    <t>湿水不易破、擦手不易掉渣、调屑、吸水性好，单张尺寸200mm*200mm、担保尺寸20*6.5,、200抽一包</t>
  </si>
  <si>
    <t>_</t>
  </si>
  <si>
    <t>延长线插座</t>
  </si>
  <si>
    <t>3组合孔、2USB、1.8全长</t>
  </si>
  <si>
    <t>适用理光3504粉盒 黑色</t>
  </si>
  <si>
    <t>适用理光3503 黑色 粉</t>
  </si>
  <si>
    <t>适用普贴66dc色带</t>
  </si>
  <si>
    <t>适用LS-CF501A青色粉盒</t>
  </si>
  <si>
    <t>适用LS-CF503A红色粉盒</t>
  </si>
  <si>
    <t>适用LS-CF502A黄色粉盒</t>
  </si>
  <si>
    <t>适用LS-CF500A黑 粉盒</t>
  </si>
  <si>
    <t>适用LS CF511A 青色粉盒 HPCLJ Pro M154a</t>
  </si>
  <si>
    <t>适用莱盛CF513A红</t>
  </si>
  <si>
    <t>适用LS-CF512A黄色粉盒</t>
  </si>
  <si>
    <t>适用LS-CF510A黑色 粉盒</t>
  </si>
  <si>
    <t>适用LS-TN323低容 粉盒</t>
  </si>
  <si>
    <t>适用理光IMC3500型黑粉-31K</t>
  </si>
  <si>
    <t>适配戴尔E7250电池</t>
  </si>
  <si>
    <t>点易拍/得力/汉王</t>
  </si>
  <si>
    <t>TP-LINK/华为/H4C</t>
  </si>
  <si>
    <t>TP-LINK/华为/H5C</t>
  </si>
  <si>
    <t>TP-LINK/华为/H6C</t>
  </si>
  <si>
    <t>TP-LINK/华为/H7C</t>
  </si>
  <si>
    <r>
      <rPr>
        <sz val="10"/>
        <color theme="1"/>
        <rFont val="宋体"/>
        <charset val="134"/>
        <scheme val="major"/>
      </rPr>
      <t>200抽*2层400张大包大尺寸XL码大号， 3</t>
    </r>
    <r>
      <rPr>
        <sz val="10"/>
        <color theme="1"/>
        <rFont val="宋体"/>
        <charset val="134"/>
        <scheme val="major"/>
      </rPr>
      <t>包</t>
    </r>
    <r>
      <rPr>
        <sz val="10"/>
        <color theme="1"/>
        <rFont val="宋体"/>
        <charset val="134"/>
        <scheme val="major"/>
      </rPr>
      <t>/</t>
    </r>
    <r>
      <rPr>
        <sz val="10"/>
        <color theme="1"/>
        <rFont val="宋体"/>
        <charset val="134"/>
        <scheme val="major"/>
      </rPr>
      <t>提</t>
    </r>
    <r>
      <rPr>
        <sz val="10"/>
        <color theme="1"/>
        <rFont val="宋体"/>
        <charset val="134"/>
        <scheme val="major"/>
      </rPr>
      <t xml:space="preserve"> </t>
    </r>
    <r>
      <rPr>
        <sz val="10"/>
        <color theme="1"/>
        <rFont val="宋体"/>
        <charset val="134"/>
        <scheme val="major"/>
      </rPr>
      <t>软抽纸</t>
    </r>
  </si>
  <si>
    <r>
      <rPr>
        <sz val="10"/>
        <color theme="1"/>
        <rFont val="宋体"/>
        <charset val="134"/>
        <scheme val="major"/>
      </rPr>
      <t>450*400*3mm 中</t>
    </r>
    <r>
      <rPr>
        <sz val="10"/>
        <color theme="1"/>
        <rFont val="宋体"/>
        <charset val="134"/>
        <scheme val="major"/>
      </rPr>
      <t>号电脑鼠标垫</t>
    </r>
  </si>
  <si>
    <r>
      <rPr>
        <sz val="10"/>
        <color theme="1"/>
        <rFont val="宋体"/>
        <charset val="134"/>
        <scheme val="major"/>
      </rPr>
      <t xml:space="preserve">800*300*3mm </t>
    </r>
    <r>
      <rPr>
        <sz val="10"/>
        <color theme="1"/>
        <rFont val="宋体"/>
        <charset val="134"/>
        <scheme val="major"/>
      </rPr>
      <t>大号电脑鼠标垫</t>
    </r>
  </si>
  <si>
    <t>电脑增高架</t>
  </si>
  <si>
    <r>
      <rPr>
        <sz val="10"/>
        <color theme="1"/>
        <rFont val="宋体"/>
        <charset val="134"/>
        <scheme val="major"/>
      </rPr>
      <t>超五类网线 CAT5e类高速千兆网线 3</t>
    </r>
    <r>
      <rPr>
        <sz val="10"/>
        <color theme="1"/>
        <rFont val="宋体"/>
        <charset val="134"/>
        <scheme val="major"/>
      </rPr>
      <t>米</t>
    </r>
  </si>
  <si>
    <r>
      <rPr>
        <sz val="10"/>
        <color theme="1"/>
        <rFont val="宋体"/>
        <charset val="134"/>
        <scheme val="major"/>
      </rPr>
      <t>超五类网线 CAT5e类高速千兆网线 5</t>
    </r>
    <r>
      <rPr>
        <sz val="10"/>
        <color theme="1"/>
        <rFont val="宋体"/>
        <charset val="134"/>
        <scheme val="major"/>
      </rPr>
      <t>米</t>
    </r>
  </si>
  <si>
    <r>
      <rPr>
        <sz val="10"/>
        <color theme="1"/>
        <rFont val="宋体"/>
        <charset val="134"/>
        <scheme val="major"/>
      </rPr>
      <t>超五类网线 CAT5e类高速千兆网线 10</t>
    </r>
    <r>
      <rPr>
        <sz val="10"/>
        <color theme="1"/>
        <rFont val="宋体"/>
        <charset val="134"/>
        <scheme val="major"/>
      </rPr>
      <t>米</t>
    </r>
  </si>
  <si>
    <r>
      <rPr>
        <sz val="10"/>
        <color theme="1"/>
        <rFont val="宋体"/>
        <charset val="134"/>
        <scheme val="major"/>
      </rPr>
      <t>327*258*326mm</t>
    </r>
    <r>
      <rPr>
        <sz val="10"/>
        <color theme="1"/>
        <rFont val="宋体"/>
        <charset val="134"/>
        <scheme val="major"/>
      </rPr>
      <t>文件框三联塑料加厚文件框</t>
    </r>
  </si>
  <si>
    <r>
      <rPr>
        <sz val="10"/>
        <color theme="1"/>
        <rFont val="宋体"/>
        <charset val="134"/>
        <scheme val="major"/>
      </rPr>
      <t>375mm*347mm*179mm,600*600dpi,墨仓式无线WIFI复印扫描办公家用多功能打印机，自动双面wifi</t>
    </r>
    <r>
      <rPr>
        <sz val="10"/>
        <color theme="1"/>
        <rFont val="宋体"/>
        <charset val="134"/>
        <scheme val="major"/>
      </rPr>
      <t>一体机</t>
    </r>
  </si>
  <si>
    <r>
      <rPr>
        <sz val="10"/>
        <color theme="1"/>
        <rFont val="宋体"/>
        <charset val="134"/>
        <scheme val="major"/>
      </rPr>
      <t>蓝牙无线、稳定高效 、对称手型，尺寸99mm</t>
    </r>
    <r>
      <rPr>
        <sz val="10"/>
        <color theme="1"/>
        <rFont val="宋体"/>
        <charset val="134"/>
        <scheme val="major"/>
      </rPr>
      <t>*</t>
    </r>
    <r>
      <rPr>
        <sz val="10"/>
        <color theme="1"/>
        <rFont val="宋体"/>
        <charset val="134"/>
        <scheme val="major"/>
      </rPr>
      <t>60mm</t>
    </r>
    <r>
      <rPr>
        <sz val="10"/>
        <color theme="1"/>
        <rFont val="宋体"/>
        <charset val="134"/>
        <scheme val="major"/>
      </rPr>
      <t>*</t>
    </r>
    <r>
      <rPr>
        <sz val="10"/>
        <color theme="1"/>
        <rFont val="宋体"/>
        <charset val="134"/>
        <scheme val="major"/>
      </rPr>
      <t>39</t>
    </r>
    <r>
      <rPr>
        <sz val="10"/>
        <color theme="1"/>
        <rFont val="宋体"/>
        <charset val="134"/>
        <scheme val="major"/>
      </rPr>
      <t xml:space="preserve">mm </t>
    </r>
    <r>
      <rPr>
        <sz val="10"/>
        <color theme="1"/>
        <rFont val="宋体"/>
        <charset val="134"/>
        <scheme val="major"/>
      </rPr>
      <t>&lt;75</t>
    </r>
    <r>
      <rPr>
        <sz val="10"/>
        <color theme="1"/>
        <rFont val="宋体"/>
        <charset val="134"/>
        <scheme val="major"/>
      </rPr>
      <t>克</t>
    </r>
    <r>
      <rPr>
        <sz val="10"/>
        <color theme="1"/>
        <rFont val="宋体"/>
        <charset val="134"/>
        <scheme val="major"/>
      </rPr>
      <t>(含电池)</t>
    </r>
  </si>
  <si>
    <r>
      <rPr>
        <sz val="10"/>
        <color theme="1"/>
        <rFont val="宋体"/>
        <charset val="134"/>
        <scheme val="major"/>
      </rPr>
      <t>超细纤维洗车毛巾擦车布吸水玻璃清洁混色 40mm</t>
    </r>
    <r>
      <rPr>
        <sz val="10"/>
        <color theme="1"/>
        <rFont val="宋体"/>
        <charset val="134"/>
        <scheme val="major"/>
      </rPr>
      <t>*40</t>
    </r>
    <r>
      <rPr>
        <sz val="10"/>
        <color theme="1"/>
        <rFont val="宋体"/>
        <charset val="134"/>
        <scheme val="major"/>
      </rPr>
      <t>mm</t>
    </r>
  </si>
  <si>
    <r>
      <rPr>
        <sz val="10"/>
        <color theme="1"/>
        <rFont val="宋体"/>
        <charset val="134"/>
        <scheme val="major"/>
      </rPr>
      <t>超细纤维洗车毛巾擦车布吸水玻璃清洁混色 35mm</t>
    </r>
    <r>
      <rPr>
        <sz val="10"/>
        <color theme="1"/>
        <rFont val="宋体"/>
        <charset val="134"/>
        <scheme val="major"/>
      </rPr>
      <t>*</t>
    </r>
    <r>
      <rPr>
        <sz val="10"/>
        <color theme="1"/>
        <rFont val="宋体"/>
        <charset val="134"/>
        <scheme val="major"/>
      </rPr>
      <t>75mm</t>
    </r>
  </si>
  <si>
    <r>
      <rPr>
        <sz val="10"/>
        <color theme="1"/>
        <rFont val="宋体"/>
        <charset val="134"/>
        <scheme val="major"/>
      </rPr>
      <t>适用hp12</t>
    </r>
    <r>
      <rPr>
        <sz val="10"/>
        <color theme="1"/>
        <rFont val="宋体"/>
        <charset val="134"/>
        <scheme val="major"/>
      </rPr>
      <t>A型号打印机</t>
    </r>
  </si>
  <si>
    <r>
      <rPr>
        <sz val="10"/>
        <color theme="1"/>
        <rFont val="宋体"/>
        <charset val="134"/>
        <scheme val="major"/>
      </rPr>
      <t>适用hp88</t>
    </r>
    <r>
      <rPr>
        <sz val="10"/>
        <color theme="1"/>
        <rFont val="宋体"/>
        <charset val="134"/>
        <scheme val="major"/>
      </rPr>
      <t>A型号打印机</t>
    </r>
  </si>
  <si>
    <r>
      <rPr>
        <sz val="10"/>
        <color theme="1"/>
        <rFont val="宋体"/>
        <charset val="134"/>
        <scheme val="major"/>
      </rPr>
      <t>适用hp78</t>
    </r>
    <r>
      <rPr>
        <sz val="10"/>
        <color theme="1"/>
        <rFont val="宋体"/>
        <charset val="134"/>
        <scheme val="major"/>
      </rPr>
      <t>A型号打印机</t>
    </r>
  </si>
  <si>
    <r>
      <rPr>
        <sz val="10"/>
        <color theme="1"/>
        <rFont val="宋体"/>
        <charset val="134"/>
        <scheme val="major"/>
      </rPr>
      <t>适用hp118</t>
    </r>
    <r>
      <rPr>
        <sz val="10"/>
        <color theme="1"/>
        <rFont val="宋体"/>
        <charset val="134"/>
        <scheme val="major"/>
      </rPr>
      <t>A型号打印机</t>
    </r>
  </si>
  <si>
    <r>
      <rPr>
        <sz val="10"/>
        <color theme="1"/>
        <rFont val="宋体"/>
        <charset val="134"/>
        <scheme val="major"/>
      </rPr>
      <t>54</t>
    </r>
    <r>
      <rPr>
        <sz val="10"/>
        <color theme="1"/>
        <rFont val="宋体"/>
        <charset val="134"/>
        <scheme val="major"/>
      </rPr>
      <t>*2</t>
    </r>
    <r>
      <rPr>
        <sz val="10"/>
        <color theme="1"/>
        <rFont val="宋体"/>
        <charset val="134"/>
        <scheme val="major"/>
      </rPr>
      <t>0</t>
    </r>
    <r>
      <rPr>
        <sz val="10"/>
        <color theme="1"/>
        <rFont val="宋体"/>
        <charset val="134"/>
        <scheme val="major"/>
      </rPr>
      <t>*1</t>
    </r>
    <r>
      <rPr>
        <sz val="10"/>
        <color theme="1"/>
        <rFont val="宋体"/>
        <charset val="134"/>
        <scheme val="major"/>
      </rPr>
      <t>0</t>
    </r>
    <r>
      <rPr>
        <sz val="10"/>
        <color theme="1"/>
        <rFont val="宋体"/>
        <charset val="134"/>
        <scheme val="major"/>
      </rPr>
      <t>mm，</t>
    </r>
    <r>
      <rPr>
        <sz val="10"/>
        <color theme="1"/>
        <rFont val="宋体"/>
        <charset val="134"/>
        <scheme val="major"/>
      </rPr>
      <t>pvc材质,6块</t>
    </r>
  </si>
  <si>
    <r>
      <rPr>
        <sz val="10"/>
        <color theme="1"/>
        <rFont val="宋体"/>
        <charset val="134"/>
        <scheme val="major"/>
      </rPr>
      <t>290mm*220mm*1</t>
    </r>
    <r>
      <rPr>
        <sz val="10"/>
        <rFont val="宋体"/>
        <charset val="134"/>
        <scheme val="major"/>
      </rPr>
      <t>20mm铝合金壁挂意见箱</t>
    </r>
    <r>
      <rPr>
        <b/>
        <sz val="10"/>
        <rFont val="宋体"/>
        <charset val="134"/>
        <scheme val="major"/>
      </rPr>
      <t> ，铝合金包边，</t>
    </r>
    <r>
      <rPr>
        <sz val="10"/>
        <rFont val="宋体"/>
        <charset val="134"/>
        <scheme val="major"/>
      </rPr>
      <t>中纤板面板</t>
    </r>
  </si>
  <si>
    <r>
      <rPr>
        <sz val="10"/>
        <color theme="1"/>
        <rFont val="宋体"/>
        <charset val="134"/>
        <scheme val="major"/>
      </rPr>
      <t>通用音响立体声低音炮音箱音响，线长2m以上，蓝牙5.0，电源供电</t>
    </r>
    <r>
      <rPr>
        <b/>
        <sz val="10"/>
        <color rgb="FF666666"/>
        <rFont val="宋体"/>
        <charset val="134"/>
        <scheme val="major"/>
      </rPr>
      <t>，黑色</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</si>
</sst>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0">
    <font>
      <sz val="11"/>
      <color theme="1"/>
      <name val="宋体"/>
      <charset val="134"/>
      <scheme val="minor"/>
    </font>
    <font>
      <b/>
      <sz val="12"/>
      <color rgb="FF000000"/>
      <name val="宋体"/>
      <charset val="134"/>
      <scheme val="minor"/>
    </font>
    <font>
      <sz val="10"/>
      <name val="宋体"/>
      <charset val="134"/>
      <scheme val="minor"/>
    </font>
    <font>
      <sz val="12"/>
      <name val="宋体"/>
      <charset val="134"/>
      <scheme val="minor"/>
    </font>
    <font>
      <sz val="10"/>
      <name val="宋体"/>
      <charset val="134"/>
      <scheme val="major"/>
    </font>
    <font>
      <sz val="11"/>
      <name val="宋体"/>
      <charset val="134"/>
    </font>
    <font>
      <sz val="8"/>
      <color rgb="FF000000"/>
      <name val="宋体"/>
      <charset val="134"/>
    </font>
    <font>
      <sz val="12"/>
      <color theme="1"/>
      <name val="宋体"/>
      <charset val="134"/>
    </font>
    <font>
      <sz val="10"/>
      <color theme="1"/>
      <name val="宋体"/>
      <charset val="134"/>
      <scheme val="major"/>
    </font>
    <font>
      <sz val="11"/>
      <color theme="1"/>
      <name val="宋体"/>
      <charset val="134"/>
    </font>
    <font>
      <sz val="12"/>
      <color rgb="FF000000"/>
      <name val="宋体"/>
      <charset val="134"/>
      <scheme val="minor"/>
    </font>
    <font>
      <sz val="12"/>
      <color theme="1"/>
      <name val="宋体"/>
      <charset val="134"/>
      <scheme val="minor"/>
    </font>
    <font>
      <sz val="10"/>
      <color rgb="FF000000"/>
      <name val="宋体"/>
      <charset val="134"/>
      <scheme val="major"/>
    </font>
    <font>
      <sz val="11"/>
      <color rgb="FF000000"/>
      <name val="宋体"/>
      <charset val="134"/>
    </font>
    <font>
      <sz val="10"/>
      <color theme="1"/>
      <name val="宋体"/>
      <charset val="134"/>
    </font>
    <font>
      <sz val="12"/>
      <name val="宋体"/>
      <charset val="134"/>
    </font>
    <font>
      <sz val="10"/>
      <color rgb="FF000000"/>
      <name val="宋体"/>
      <charset val="134"/>
    </font>
    <font>
      <sz val="22"/>
      <color theme="1"/>
      <name val="宋体"/>
      <charset val="134"/>
      <scheme val="minor"/>
    </font>
    <font>
      <b/>
      <sz val="11"/>
      <color rgb="FF000000"/>
      <name val="宋体"/>
      <charset val="134"/>
    </font>
    <font>
      <sz val="12"/>
      <color rgb="FFFF0000"/>
      <name val="宋体"/>
      <charset val="134"/>
      <scheme val="minor"/>
    </font>
    <font>
      <sz val="8"/>
      <color theme="1"/>
      <name val="宋体"/>
      <charset val="134"/>
    </font>
    <font>
      <sz val="9"/>
      <name val="宋体"/>
      <charset val="134"/>
      <scheme val="minor"/>
    </font>
    <font>
      <sz val="9"/>
      <name val="宋体"/>
      <charset val="134"/>
    </font>
    <font>
      <sz val="11"/>
      <color theme="1"/>
      <name val="宋体"/>
      <charset val="134"/>
      <scheme val="maj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Arial"/>
      <charset val="134"/>
    </font>
    <font>
      <b/>
      <sz val="11"/>
      <color rgb="FF666666"/>
      <name val="宋体"/>
      <charset val="134"/>
    </font>
    <font>
      <b/>
      <sz val="10"/>
      <name val="宋体"/>
      <charset val="134"/>
      <scheme val="major"/>
    </font>
    <font>
      <sz val="10"/>
      <color rgb="FF666666"/>
      <name val="宋体"/>
      <charset val="134"/>
    </font>
    <font>
      <sz val="10"/>
      <color rgb="FF666666"/>
      <name val="Tahoma"/>
      <charset val="134"/>
    </font>
    <font>
      <b/>
      <sz val="10"/>
      <color rgb="FF666666"/>
      <name val="宋体"/>
      <charset val="134"/>
      <scheme val="major"/>
    </font>
    <font>
      <b/>
      <sz val="11"/>
      <name val="宋体"/>
      <charset val="134"/>
    </font>
  </fonts>
  <fills count="3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00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right style="thin">
        <color auto="1"/>
      </right>
      <top style="thin">
        <color auto="1"/>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0" fillId="5" borderId="12"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3" applyNumberFormat="0" applyFill="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1" fillId="0" borderId="0" applyNumberFormat="0" applyFill="0" applyBorder="0" applyAlignment="0" applyProtection="0">
      <alignment vertical="center"/>
    </xf>
    <xf numFmtId="0" fontId="32" fillId="6" borderId="15" applyNumberFormat="0" applyAlignment="0" applyProtection="0">
      <alignment vertical="center"/>
    </xf>
    <xf numFmtId="0" fontId="33" fillId="7" borderId="16" applyNumberFormat="0" applyAlignment="0" applyProtection="0">
      <alignment vertical="center"/>
    </xf>
    <xf numFmtId="0" fontId="34" fillId="7" borderId="15" applyNumberFormat="0" applyAlignment="0" applyProtection="0">
      <alignment vertical="center"/>
    </xf>
    <xf numFmtId="0" fontId="35" fillId="8" borderId="17" applyNumberFormat="0" applyAlignment="0" applyProtection="0">
      <alignment vertical="center"/>
    </xf>
    <xf numFmtId="0" fontId="36" fillId="0" borderId="18" applyNumberFormat="0" applyFill="0" applyAlignment="0" applyProtection="0">
      <alignment vertical="center"/>
    </xf>
    <xf numFmtId="0" fontId="37" fillId="0" borderId="19" applyNumberFormat="0" applyFill="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1" fillId="12" borderId="0" applyNumberFormat="0" applyBorder="0" applyAlignment="0" applyProtection="0">
      <alignment vertical="center"/>
    </xf>
    <xf numFmtId="0" fontId="42" fillId="13" borderId="0" applyNumberFormat="0" applyBorder="0" applyAlignment="0" applyProtection="0">
      <alignment vertical="center"/>
    </xf>
    <xf numFmtId="0" fontId="42" fillId="14" borderId="0" applyNumberFormat="0" applyBorder="0" applyAlignment="0" applyProtection="0">
      <alignment vertical="center"/>
    </xf>
    <xf numFmtId="0" fontId="41"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2" fillId="18" borderId="0" applyNumberFormat="0" applyBorder="0" applyAlignment="0" applyProtection="0">
      <alignment vertical="center"/>
    </xf>
    <xf numFmtId="0" fontId="41" fillId="19" borderId="0" applyNumberFormat="0" applyBorder="0" applyAlignment="0" applyProtection="0">
      <alignment vertical="center"/>
    </xf>
    <xf numFmtId="0" fontId="41" fillId="20" borderId="0" applyNumberFormat="0" applyBorder="0" applyAlignment="0" applyProtection="0">
      <alignment vertical="center"/>
    </xf>
    <xf numFmtId="0" fontId="42" fillId="21" borderId="0" applyNumberFormat="0" applyBorder="0" applyAlignment="0" applyProtection="0">
      <alignment vertical="center"/>
    </xf>
    <xf numFmtId="0" fontId="42" fillId="22" borderId="0" applyNumberFormat="0" applyBorder="0" applyAlignment="0" applyProtection="0">
      <alignment vertical="center"/>
    </xf>
    <xf numFmtId="0" fontId="41" fillId="23" borderId="0" applyNumberFormat="0" applyBorder="0" applyAlignment="0" applyProtection="0">
      <alignment vertical="center"/>
    </xf>
    <xf numFmtId="0" fontId="41" fillId="24" borderId="0" applyNumberFormat="0" applyBorder="0" applyAlignment="0" applyProtection="0">
      <alignment vertical="center"/>
    </xf>
    <xf numFmtId="0" fontId="42" fillId="25" borderId="0" applyNumberFormat="0" applyBorder="0" applyAlignment="0" applyProtection="0">
      <alignment vertical="center"/>
    </xf>
    <xf numFmtId="0" fontId="42" fillId="26" borderId="0" applyNumberFormat="0" applyBorder="0" applyAlignment="0" applyProtection="0">
      <alignment vertical="center"/>
    </xf>
    <xf numFmtId="0" fontId="41" fillId="27" borderId="0" applyNumberFormat="0" applyBorder="0" applyAlignment="0" applyProtection="0">
      <alignment vertical="center"/>
    </xf>
    <xf numFmtId="0" fontId="41" fillId="28" borderId="0" applyNumberFormat="0" applyBorder="0" applyAlignment="0" applyProtection="0">
      <alignment vertical="center"/>
    </xf>
    <xf numFmtId="0" fontId="42" fillId="29" borderId="0" applyNumberFormat="0" applyBorder="0" applyAlignment="0" applyProtection="0">
      <alignment vertical="center"/>
    </xf>
    <xf numFmtId="0" fontId="42" fillId="30" borderId="0" applyNumberFormat="0" applyBorder="0" applyAlignment="0" applyProtection="0">
      <alignment vertical="center"/>
    </xf>
    <xf numFmtId="0" fontId="41" fillId="31" borderId="0" applyNumberFormat="0" applyBorder="0" applyAlignment="0" applyProtection="0">
      <alignment vertical="center"/>
    </xf>
    <xf numFmtId="0" fontId="41" fillId="32" borderId="0" applyNumberFormat="0" applyBorder="0" applyAlignment="0" applyProtection="0">
      <alignment vertical="center"/>
    </xf>
    <xf numFmtId="0" fontId="42" fillId="33" borderId="0" applyNumberFormat="0" applyBorder="0" applyAlignment="0" applyProtection="0">
      <alignment vertical="center"/>
    </xf>
    <xf numFmtId="0" fontId="42" fillId="34" borderId="0" applyNumberFormat="0" applyBorder="0" applyAlignment="0" applyProtection="0">
      <alignment vertical="center"/>
    </xf>
    <xf numFmtId="0" fontId="41" fillId="35" borderId="0" applyNumberFormat="0" applyBorder="0" applyAlignment="0" applyProtection="0">
      <alignment vertical="center"/>
    </xf>
  </cellStyleXfs>
  <cellXfs count="100">
    <xf numFmtId="0" fontId="0" fillId="0" borderId="0" xfId="0">
      <alignment vertical="center"/>
    </xf>
    <xf numFmtId="0" fontId="0" fillId="0" borderId="0" xfId="0" applyFill="1" applyAlignment="1">
      <alignment vertical="center"/>
    </xf>
    <xf numFmtId="0" fontId="0" fillId="2" borderId="0" xfId="0" applyFill="1" applyAlignment="1">
      <alignment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0" xfId="0" applyFill="1" applyAlignment="1">
      <alignment horizontal="center" vertical="center"/>
    </xf>
    <xf numFmtId="0" fontId="11" fillId="0" borderId="0" xfId="0" applyFont="1" applyFill="1" applyAlignment="1">
      <alignment horizontal="center" vertical="center"/>
    </xf>
    <xf numFmtId="0" fontId="8" fillId="0" borderId="0" xfId="0" applyFont="1" applyFill="1" applyAlignment="1">
      <alignment horizontal="center" vertical="center" wrapText="1"/>
    </xf>
    <xf numFmtId="0" fontId="9" fillId="0" borderId="0" xfId="0" applyFont="1" applyFill="1" applyAlignment="1">
      <alignment horizontal="center" vertical="center"/>
    </xf>
    <xf numFmtId="0" fontId="0" fillId="0" borderId="0" xfId="0" applyFill="1">
      <alignment vertical="center"/>
    </xf>
    <xf numFmtId="0" fontId="17" fillId="0" borderId="0" xfId="0" applyFont="1" applyFill="1" applyAlignment="1">
      <alignment horizontal="center" vertical="center"/>
    </xf>
    <xf numFmtId="0" fontId="1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0" fillId="0" borderId="0" xfId="0" applyAlignment="1">
      <alignment vertical="center"/>
    </xf>
    <xf numFmtId="0" fontId="11" fillId="0" borderId="0" xfId="0" applyFont="1" applyAlignment="1">
      <alignment horizontal="center" vertical="center"/>
    </xf>
    <xf numFmtId="0" fontId="8" fillId="0" borderId="0" xfId="0" applyFont="1" applyAlignment="1">
      <alignment vertical="center"/>
    </xf>
    <xf numFmtId="0" fontId="9" fillId="0" borderId="0" xfId="0" applyFont="1" applyAlignment="1">
      <alignment vertical="center"/>
    </xf>
    <xf numFmtId="0" fontId="1" fillId="0" borderId="1" xfId="0" applyFont="1" applyBorder="1" applyAlignment="1">
      <alignment horizontal="center" vertical="center"/>
    </xf>
    <xf numFmtId="0" fontId="10" fillId="0" borderId="1" xfId="0" applyFont="1" applyBorder="1" applyAlignment="1">
      <alignment horizontal="center" vertical="center"/>
    </xf>
    <xf numFmtId="0" fontId="10" fillId="2" borderId="1" xfId="0" applyFont="1" applyFill="1" applyBorder="1" applyAlignment="1">
      <alignment horizontal="center" vertical="center"/>
    </xf>
    <xf numFmtId="0" fontId="2" fillId="0" borderId="2" xfId="0" applyFont="1" applyFill="1" applyBorder="1" applyAlignment="1">
      <alignment horizontal="center" vertical="center"/>
    </xf>
    <xf numFmtId="0" fontId="6" fillId="0" borderId="5" xfId="0" applyFont="1" applyBorder="1" applyAlignment="1">
      <alignment horizontal="center" vertical="center"/>
    </xf>
    <xf numFmtId="0" fontId="6" fillId="2" borderId="5" xfId="0" applyFont="1" applyFill="1" applyBorder="1" applyAlignment="1">
      <alignment horizontal="center" vertical="center" wrapText="1"/>
    </xf>
    <xf numFmtId="0" fontId="19" fillId="0" borderId="1" xfId="0" applyFont="1" applyBorder="1" applyAlignment="1">
      <alignment horizontal="center" vertical="center"/>
    </xf>
    <xf numFmtId="0" fontId="20" fillId="0" borderId="6" xfId="0" applyFont="1" applyBorder="1" applyAlignment="1">
      <alignment horizontal="center" vertical="center" wrapText="1"/>
    </xf>
    <xf numFmtId="0" fontId="11" fillId="0" borderId="1" xfId="0" applyFont="1" applyBorder="1" applyAlignment="1">
      <alignment horizontal="center" vertical="center"/>
    </xf>
    <xf numFmtId="0" fontId="8" fillId="0" borderId="1" xfId="0" applyFont="1" applyBorder="1" applyAlignment="1">
      <alignment vertical="center"/>
    </xf>
    <xf numFmtId="0" fontId="9" fillId="0" borderId="1" xfId="0" applyFont="1" applyBorder="1" applyAlignment="1">
      <alignment vertical="center"/>
    </xf>
    <xf numFmtId="0" fontId="0" fillId="0" borderId="1" xfId="0" applyBorder="1" applyAlignment="1">
      <alignment vertical="center"/>
    </xf>
    <xf numFmtId="0" fontId="4" fillId="0" borderId="1" xfId="0" applyFont="1" applyFill="1" applyBorder="1" applyAlignment="1">
      <alignment horizontal="center" vertical="center"/>
    </xf>
    <xf numFmtId="0" fontId="21" fillId="3" borderId="7" xfId="0" applyFont="1" applyFill="1" applyBorder="1" applyAlignment="1">
      <alignment vertical="center"/>
    </xf>
    <xf numFmtId="0" fontId="22" fillId="3" borderId="1" xfId="0" applyFont="1" applyFill="1" applyBorder="1" applyAlignment="1">
      <alignment vertical="center"/>
    </xf>
    <xf numFmtId="0" fontId="7" fillId="2" borderId="1" xfId="0" applyFont="1" applyFill="1" applyBorder="1" applyAlignment="1">
      <alignment horizontal="center" vertical="center"/>
    </xf>
    <xf numFmtId="0" fontId="8" fillId="2" borderId="1" xfId="0" applyFont="1" applyFill="1" applyBorder="1" applyAlignment="1">
      <alignment horizontal="center" vertical="center"/>
    </xf>
    <xf numFmtId="0" fontId="9" fillId="2" borderId="1" xfId="0" applyFont="1" applyFill="1" applyBorder="1" applyAlignment="1">
      <alignment horizontal="center" vertical="center"/>
    </xf>
    <xf numFmtId="0" fontId="21" fillId="3" borderId="8" xfId="0" applyFont="1" applyFill="1" applyBorder="1" applyAlignment="1">
      <alignment vertical="center"/>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2" fillId="0" borderId="1" xfId="0" applyFont="1" applyBorder="1" applyAlignment="1">
      <alignment horizontal="center" vertical="center"/>
    </xf>
    <xf numFmtId="0" fontId="13" fillId="0" borderId="1" xfId="0" applyFont="1" applyBorder="1" applyAlignment="1">
      <alignment horizontal="center"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lignment vertical="center"/>
    </xf>
    <xf numFmtId="0" fontId="22" fillId="3" borderId="9" xfId="0" applyFont="1" applyFill="1" applyBorder="1" applyAlignment="1">
      <alignment vertical="center"/>
    </xf>
    <xf numFmtId="0" fontId="2" fillId="3" borderId="9" xfId="0" applyFont="1" applyFill="1" applyBorder="1" applyAlignment="1">
      <alignment vertical="center"/>
    </xf>
    <xf numFmtId="0" fontId="22" fillId="3" borderId="10" xfId="0" applyFont="1" applyFill="1" applyBorder="1" applyAlignment="1">
      <alignment vertical="center"/>
    </xf>
    <xf numFmtId="0" fontId="2" fillId="3" borderId="10" xfId="0" applyFont="1" applyFill="1" applyBorder="1" applyAlignment="1">
      <alignment vertical="center"/>
    </xf>
    <xf numFmtId="0" fontId="22" fillId="3" borderId="11" xfId="0" applyFont="1" applyFill="1" applyBorder="1" applyAlignment="1">
      <alignment vertical="center"/>
    </xf>
    <xf numFmtId="0" fontId="2" fillId="3" borderId="11" xfId="0" applyFont="1" applyFill="1" applyBorder="1" applyAlignment="1">
      <alignment vertical="center"/>
    </xf>
    <xf numFmtId="0" fontId="16" fillId="2" borderId="1" xfId="0" applyFont="1" applyFill="1" applyBorder="1" applyAlignment="1">
      <alignment horizontal="center" vertical="center"/>
    </xf>
    <xf numFmtId="0" fontId="10" fillId="0" borderId="1" xfId="0" applyFont="1" applyBorder="1" applyAlignment="1">
      <alignment horizontal="left" vertical="center"/>
    </xf>
    <xf numFmtId="0" fontId="16" fillId="0" borderId="1" xfId="0" applyFont="1" applyBorder="1" applyAlignment="1">
      <alignment horizontal="center" vertical="center"/>
    </xf>
    <xf numFmtId="0" fontId="14" fillId="0" borderId="6" xfId="0" applyFont="1" applyBorder="1" applyAlignment="1">
      <alignment horizontal="center" vertical="center" wrapText="1"/>
    </xf>
    <xf numFmtId="0" fontId="10" fillId="4" borderId="1" xfId="0" applyFont="1" applyFill="1" applyBorder="1" applyAlignment="1">
      <alignment horizontal="center" vertical="center"/>
    </xf>
    <xf numFmtId="0" fontId="10" fillId="0" borderId="1" xfId="0" applyFont="1" applyBorder="1" applyAlignment="1">
      <alignment horizontal="center" vertical="center" wrapText="1"/>
    </xf>
    <xf numFmtId="0" fontId="9" fillId="0" borderId="1" xfId="0" applyFont="1" applyBorder="1" applyAlignment="1">
      <alignment horizontal="center" vertical="center"/>
    </xf>
    <xf numFmtId="0" fontId="13" fillId="2" borderId="1" xfId="0" applyFont="1" applyFill="1" applyBorder="1" applyAlignment="1">
      <alignment horizontal="center" vertical="center"/>
    </xf>
    <xf numFmtId="0" fontId="5" fillId="0" borderId="1" xfId="0" applyFont="1" applyBorder="1" applyAlignment="1">
      <alignment horizontal="center" vertical="center"/>
    </xf>
    <xf numFmtId="0" fontId="3" fillId="2" borderId="1" xfId="0" applyFont="1" applyFill="1" applyBorder="1" applyAlignment="1">
      <alignment horizontal="center" vertical="center"/>
    </xf>
    <xf numFmtId="0" fontId="6" fillId="0" borderId="5" xfId="0" applyFont="1" applyBorder="1" applyAlignment="1">
      <alignment horizontal="center" vertical="center" wrapText="1"/>
    </xf>
    <xf numFmtId="0" fontId="0" fillId="4" borderId="1" xfId="0" applyFont="1" applyFill="1" applyBorder="1" applyAlignment="1">
      <alignment horizontal="center" vertical="center"/>
    </xf>
    <xf numFmtId="0" fontId="0" fillId="0" borderId="1" xfId="0" applyBorder="1" applyAlignment="1">
      <alignment horizontal="center" vertical="center"/>
    </xf>
    <xf numFmtId="0" fontId="0" fillId="2" borderId="1" xfId="0" applyFont="1" applyFill="1" applyBorder="1" applyAlignment="1">
      <alignment horizontal="center" vertical="center"/>
    </xf>
    <xf numFmtId="0" fontId="23" fillId="2" borderId="1" xfId="0" applyFont="1" applyFill="1" applyBorder="1" applyAlignment="1">
      <alignment horizontal="center" vertical="center"/>
    </xf>
    <xf numFmtId="0" fontId="0" fillId="0" borderId="0" xfId="0" applyFont="1" applyBorder="1" applyAlignment="1">
      <alignment horizontal="center" vertical="center"/>
    </xf>
    <xf numFmtId="0" fontId="23" fillId="0" borderId="0" xfId="0" applyFont="1" applyBorder="1" applyAlignment="1">
      <alignment horizontal="center" vertical="center"/>
    </xf>
    <xf numFmtId="0" fontId="9" fillId="0" borderId="0" xfId="0" applyFont="1" applyBorder="1" applyAlignment="1">
      <alignment horizontal="center" vertical="center"/>
    </xf>
    <xf numFmtId="0" fontId="23" fillId="4" borderId="1" xfId="0" applyFont="1" applyFill="1" applyBorder="1" applyAlignment="1">
      <alignment horizontal="center" vertical="center"/>
    </xf>
    <xf numFmtId="0" fontId="9" fillId="4" borderId="1" xfId="0" applyFont="1" applyFill="1" applyBorder="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302;&#20540;&#26131;&#32791;&#29992;&#21697;&#26694;&#26550;&#25216;&#26415;&#35268;&#33539;-&#26032;&#243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6130;&#21153;&#20844;&#21496;&#21150;&#20844;&#29992;&#21697;&#30446;&#24405;20230413&#26368;&#3245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25391;&#21326;\Documents\youdu\14091950-1244882-liulei14\file\&#20302;&#20540;&#26131;&#32791;&#29992;&#21697;&#26694;&#26550;&#25216;&#26415;&#35268;&#33539;-&#26032;&#2431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核对栏"/>
      <sheetName val="导出计数_设备名称"/>
    </sheetNames>
    <sheetDataSet>
      <sheetData sheetId="0">
        <row r="3">
          <cell r="B3" t="str">
            <v> 会议夹套装</v>
          </cell>
          <cell r="C3" t="str">
            <v>笔套</v>
          </cell>
          <cell r="D3">
            <v>1</v>
          </cell>
          <cell r="E3" t="str">
            <v>个</v>
          </cell>
          <cell r="F3">
            <v>110</v>
          </cell>
        </row>
        <row r="4">
          <cell r="B4" t="str">
            <v> 会议夹套装</v>
          </cell>
          <cell r="C4" t="str">
            <v>套装（两圆杯托一方杯托）</v>
          </cell>
          <cell r="D4">
            <v>1</v>
          </cell>
          <cell r="E4" t="str">
            <v>个</v>
          </cell>
          <cell r="F4">
            <v>240</v>
          </cell>
        </row>
        <row r="5">
          <cell r="B5" t="str">
            <v> 会议夹套装</v>
          </cell>
          <cell r="C5" t="str">
            <v>套装（无盖茶叶盒）</v>
          </cell>
          <cell r="D5">
            <v>1</v>
          </cell>
          <cell r="E5" t="str">
            <v>个</v>
          </cell>
          <cell r="F5">
            <v>240</v>
          </cell>
        </row>
        <row r="6">
          <cell r="B6" t="str">
            <v> 会议夹套装</v>
          </cell>
          <cell r="C6" t="str">
            <v>套装（带盖茶叶盒）</v>
          </cell>
          <cell r="D6">
            <v>1</v>
          </cell>
          <cell r="E6" t="str">
            <v>个</v>
          </cell>
          <cell r="F6">
            <v>280</v>
          </cell>
        </row>
        <row r="7">
          <cell r="B7" t="str">
            <v> 会议夹套装</v>
          </cell>
          <cell r="C7" t="str">
            <v>套装（笔筒）</v>
          </cell>
          <cell r="D7">
            <v>1</v>
          </cell>
          <cell r="E7" t="str">
            <v>个</v>
          </cell>
          <cell r="F7">
            <v>290</v>
          </cell>
        </row>
        <row r="8">
          <cell r="B8" t="str">
            <v> 会议夹套装</v>
          </cell>
          <cell r="C8" t="str">
            <v>套装（文具盒）</v>
          </cell>
          <cell r="D8">
            <v>1</v>
          </cell>
          <cell r="E8" t="str">
            <v>个</v>
          </cell>
          <cell r="F8">
            <v>320</v>
          </cell>
        </row>
        <row r="9">
          <cell r="B9" t="str">
            <v> 会议夹套装</v>
          </cell>
          <cell r="C9" t="str">
            <v>套装（纸巾座）</v>
          </cell>
          <cell r="D9">
            <v>1</v>
          </cell>
          <cell r="E9" t="str">
            <v>个</v>
          </cell>
          <cell r="F9">
            <v>300</v>
          </cell>
        </row>
        <row r="10">
          <cell r="B10" t="str">
            <v> 会议夹套装</v>
          </cell>
          <cell r="C10" t="str">
            <v>套装（两杯托）</v>
          </cell>
          <cell r="D10">
            <v>1</v>
          </cell>
          <cell r="E10" t="str">
            <v>个</v>
          </cell>
          <cell r="F10">
            <v>240</v>
          </cell>
        </row>
        <row r="11">
          <cell r="B11" t="str">
            <v> 会议夹套装</v>
          </cell>
          <cell r="C11" t="str">
            <v>套装（三杯托）</v>
          </cell>
          <cell r="D11">
            <v>1</v>
          </cell>
          <cell r="E11" t="str">
            <v>个</v>
          </cell>
          <cell r="F11">
            <v>240</v>
          </cell>
        </row>
        <row r="12">
          <cell r="B12" t="str">
            <v> 会议夹套装</v>
          </cell>
          <cell r="C12" t="str">
            <v>套装（无盖盒）</v>
          </cell>
          <cell r="D12">
            <v>1</v>
          </cell>
          <cell r="E12" t="str">
            <v>个</v>
          </cell>
          <cell r="F12">
            <v>280</v>
          </cell>
        </row>
        <row r="13">
          <cell r="B13" t="str">
            <v> 会议夹套装</v>
          </cell>
          <cell r="C13" t="str">
            <v>款套装（带盖盒）</v>
          </cell>
          <cell r="D13">
            <v>1</v>
          </cell>
          <cell r="E13" t="str">
            <v>个</v>
          </cell>
          <cell r="F13">
            <v>290</v>
          </cell>
        </row>
        <row r="14">
          <cell r="B14" t="str">
            <v> 会议夹套装</v>
          </cell>
          <cell r="C14" t="str">
            <v>款套装（咖色糖果盒）</v>
          </cell>
          <cell r="D14">
            <v>1</v>
          </cell>
          <cell r="E14" t="str">
            <v>个</v>
          </cell>
          <cell r="F14">
            <v>300</v>
          </cell>
        </row>
        <row r="15">
          <cell r="B15" t="str">
            <v> 会议夹套装</v>
          </cell>
          <cell r="C15" t="str">
            <v>款套装（咖色糖果盒）</v>
          </cell>
          <cell r="D15">
            <v>1</v>
          </cell>
          <cell r="E15" t="str">
            <v>个</v>
          </cell>
          <cell r="F15">
            <v>290</v>
          </cell>
        </row>
        <row r="16">
          <cell r="B16" t="str">
            <v> 会议夹套装</v>
          </cell>
          <cell r="C16" t="str">
            <v>连体式（连体无盖糖果盒）</v>
          </cell>
          <cell r="D16">
            <v>1</v>
          </cell>
          <cell r="E16" t="str">
            <v>个</v>
          </cell>
          <cell r="F16">
            <v>290</v>
          </cell>
        </row>
        <row r="17">
          <cell r="B17" t="str">
            <v> 会议夹套装</v>
          </cell>
          <cell r="C17" t="str">
            <v> A5会议夹</v>
          </cell>
          <cell r="D17">
            <v>1</v>
          </cell>
          <cell r="E17" t="str">
            <v>个</v>
          </cell>
          <cell r="F17">
            <v>80</v>
          </cell>
        </row>
        <row r="18">
          <cell r="B18" t="str">
            <v>2B铅笔</v>
          </cell>
          <cell r="C18" t="str">
            <v>黑色2B石墨铅芯</v>
          </cell>
          <cell r="D18">
            <v>1</v>
          </cell>
          <cell r="E18" t="str">
            <v>盒</v>
          </cell>
          <cell r="F18">
            <v>20</v>
          </cell>
        </row>
        <row r="19">
          <cell r="B19" t="str">
            <v>A3打印纸</v>
          </cell>
          <cell r="C19" t="str">
            <v>80g白色A3幅面 297*420mm 4包/箱</v>
          </cell>
          <cell r="D19">
            <v>1</v>
          </cell>
          <cell r="E19" t="str">
            <v>箱</v>
          </cell>
          <cell r="F19">
            <v>350</v>
          </cell>
        </row>
        <row r="20">
          <cell r="B20" t="str">
            <v>A3打印纸</v>
          </cell>
          <cell r="C20" t="str">
            <v>70g白色A3幅面297*420mm  4包/箱</v>
          </cell>
          <cell r="D20">
            <v>1</v>
          </cell>
          <cell r="E20" t="str">
            <v>箱</v>
          </cell>
          <cell r="F20">
            <v>300</v>
          </cell>
        </row>
        <row r="21">
          <cell r="B21" t="str">
            <v>A4打印纸</v>
          </cell>
          <cell r="C21" t="str">
            <v>70g 白色A4幅面 210*297mm 5包/箱</v>
          </cell>
          <cell r="D21">
            <v>1</v>
          </cell>
          <cell r="E21" t="str">
            <v>箱</v>
          </cell>
          <cell r="F21">
            <v>150</v>
          </cell>
        </row>
        <row r="22">
          <cell r="B22" t="str">
            <v>A4打印纸</v>
          </cell>
          <cell r="C22" t="str">
            <v>80g白色A4幅面210*297mm  5包/箱</v>
          </cell>
          <cell r="D22">
            <v>1</v>
          </cell>
          <cell r="E22" t="str">
            <v>箱</v>
          </cell>
          <cell r="F22">
            <v>320</v>
          </cell>
        </row>
        <row r="23">
          <cell r="B23" t="str">
            <v>A4卡纸</v>
          </cell>
          <cell r="C23" t="str">
            <v>120g白色A4幅面210*297mm</v>
          </cell>
          <cell r="D23">
            <v>1</v>
          </cell>
          <cell r="E23" t="str">
            <v>包</v>
          </cell>
          <cell r="F23">
            <v>45</v>
          </cell>
        </row>
        <row r="24">
          <cell r="B24" t="str">
            <v>A4水纹纸</v>
          </cell>
          <cell r="C24" t="str">
            <v>A4 230g纸质硬挺、压纹清晰</v>
          </cell>
          <cell r="D24">
            <v>1</v>
          </cell>
          <cell r="E24" t="str">
            <v>包</v>
          </cell>
          <cell r="F24">
            <v>45</v>
          </cell>
        </row>
        <row r="25">
          <cell r="B25" t="str">
            <v>A4相纸</v>
          </cell>
          <cell r="C25" t="str">
            <v>A4 20张/包</v>
          </cell>
          <cell r="D25">
            <v>1</v>
          </cell>
          <cell r="E25" t="str">
            <v>包</v>
          </cell>
          <cell r="F25">
            <v>25</v>
          </cell>
        </row>
        <row r="26">
          <cell r="B26" t="str">
            <v>L型文件夹</v>
          </cell>
          <cell r="C26" t="str">
            <v>加厚PP材质、310*220*5mm</v>
          </cell>
          <cell r="D26">
            <v>1</v>
          </cell>
          <cell r="E26" t="str">
            <v>个</v>
          </cell>
          <cell r="F26">
            <v>6</v>
          </cell>
        </row>
        <row r="27">
          <cell r="B27" t="str">
            <v>白板笔</v>
          </cell>
          <cell r="C27" t="str">
            <v>线幅 3mm、书写流畅、耐磨笔头（黑、红、蓝）</v>
          </cell>
          <cell r="D27">
            <v>1</v>
          </cell>
          <cell r="E27" t="str">
            <v>支</v>
          </cell>
          <cell r="F27">
            <v>5</v>
          </cell>
        </row>
        <row r="28">
          <cell r="B28" t="str">
            <v>白板擦</v>
          </cell>
          <cell r="C28" t="str">
            <v>白板擦110*48*40</v>
          </cell>
          <cell r="D28">
            <v>1</v>
          </cell>
          <cell r="E28" t="str">
            <v>个</v>
          </cell>
          <cell r="F28">
            <v>38</v>
          </cell>
        </row>
        <row r="29">
          <cell r="B29" t="str">
            <v>白板桶装磁钉</v>
          </cell>
          <cell r="C29" t="str">
            <v>40mm、24</v>
          </cell>
          <cell r="D29">
            <v>1</v>
          </cell>
          <cell r="E29" t="str">
            <v>桶</v>
          </cell>
          <cell r="F29">
            <v>180</v>
          </cell>
        </row>
        <row r="30">
          <cell r="B30" t="str">
            <v>笔记本</v>
          </cell>
          <cell r="C30" t="str">
            <v>活页  皮面</v>
          </cell>
          <cell r="D30">
            <v>1</v>
          </cell>
          <cell r="E30" t="str">
            <v>本</v>
          </cell>
          <cell r="F30">
            <v>45</v>
          </cell>
        </row>
        <row r="31">
          <cell r="B31" t="str">
            <v>笔记本</v>
          </cell>
          <cell r="C31" t="str">
            <v>皮面商务办公笔记本  薄    皮面</v>
          </cell>
          <cell r="D31">
            <v>1</v>
          </cell>
          <cell r="E31" t="str">
            <v>本</v>
          </cell>
          <cell r="F31">
            <v>35</v>
          </cell>
        </row>
        <row r="32">
          <cell r="B32" t="str">
            <v>笔记本</v>
          </cell>
          <cell r="C32" t="str">
            <v>皮面商务办公笔记本 厚    皮面</v>
          </cell>
          <cell r="D32">
            <v>1</v>
          </cell>
          <cell r="E32" t="str">
            <v>本</v>
          </cell>
          <cell r="F32">
            <v>40</v>
          </cell>
        </row>
        <row r="33">
          <cell r="B33" t="str">
            <v>笔记本</v>
          </cell>
          <cell r="C33" t="str">
            <v>会议记录     皮面</v>
          </cell>
          <cell r="D33">
            <v>1</v>
          </cell>
          <cell r="E33" t="str">
            <v>本</v>
          </cell>
          <cell r="F33">
            <v>38</v>
          </cell>
        </row>
        <row r="34">
          <cell r="B34" t="str">
            <v>笔记本</v>
          </cell>
          <cell r="C34" t="str">
            <v>普通  notebook A5</v>
          </cell>
          <cell r="D34">
            <v>1</v>
          </cell>
          <cell r="E34" t="str">
            <v>本</v>
          </cell>
          <cell r="F34">
            <v>10</v>
          </cell>
        </row>
        <row r="35">
          <cell r="B35" t="str">
            <v>笔记本</v>
          </cell>
          <cell r="C35" t="str">
            <v>皮面商务办公笔记本 商务插笔皮面本</v>
          </cell>
          <cell r="D35">
            <v>1</v>
          </cell>
          <cell r="E35" t="str">
            <v>本</v>
          </cell>
          <cell r="F35">
            <v>50</v>
          </cell>
        </row>
        <row r="36">
          <cell r="B36" t="str">
            <v>笔记本</v>
          </cell>
          <cell r="C36" t="str">
            <v>拼接商务皮面本</v>
          </cell>
          <cell r="D36">
            <v>1</v>
          </cell>
          <cell r="E36" t="str">
            <v>本</v>
          </cell>
          <cell r="F36">
            <v>50</v>
          </cell>
        </row>
        <row r="37">
          <cell r="B37" t="str">
            <v>笔记本</v>
          </cell>
          <cell r="C37" t="str">
            <v>会议记录本80页-25K</v>
          </cell>
          <cell r="D37">
            <v>1</v>
          </cell>
          <cell r="E37" t="str">
            <v>本</v>
          </cell>
          <cell r="F37">
            <v>45</v>
          </cell>
        </row>
        <row r="38">
          <cell r="B38" t="str">
            <v>笔记本</v>
          </cell>
          <cell r="C38" t="str">
            <v>会议记录本80页-32K</v>
          </cell>
          <cell r="D38">
            <v>1</v>
          </cell>
          <cell r="E38" t="str">
            <v>本</v>
          </cell>
          <cell r="F38">
            <v>40</v>
          </cell>
        </row>
        <row r="39">
          <cell r="B39" t="str">
            <v>笔记本</v>
          </cell>
          <cell r="C39" t="str">
            <v>会议记录本80页-48K</v>
          </cell>
          <cell r="D39">
            <v>1</v>
          </cell>
          <cell r="E39" t="str">
            <v>本</v>
          </cell>
          <cell r="F39">
            <v>38</v>
          </cell>
        </row>
        <row r="40">
          <cell r="B40" t="str">
            <v>笔记本</v>
          </cell>
          <cell r="C40" t="str">
            <v>会议记录本80页-18K</v>
          </cell>
          <cell r="D40">
            <v>1</v>
          </cell>
          <cell r="E40" t="str">
            <v>本</v>
          </cell>
          <cell r="F40">
            <v>37</v>
          </cell>
        </row>
        <row r="41">
          <cell r="B41" t="str">
            <v>笔记本支架</v>
          </cell>
          <cell r="C41" t="str">
            <v>X8 5档调节</v>
          </cell>
          <cell r="D41">
            <v>1</v>
          </cell>
          <cell r="E41" t="str">
            <v>个</v>
          </cell>
          <cell r="F41">
            <v>350</v>
          </cell>
        </row>
        <row r="42">
          <cell r="B42" t="str">
            <v>笔筒</v>
          </cell>
          <cell r="C42" t="str">
            <v>金属材质，多功能分区</v>
          </cell>
          <cell r="D42">
            <v>1</v>
          </cell>
          <cell r="E42" t="str">
            <v>个</v>
          </cell>
          <cell r="F42">
            <v>75</v>
          </cell>
        </row>
        <row r="43">
          <cell r="B43" t="str">
            <v>笔筒</v>
          </cell>
          <cell r="C43" t="str">
            <v>金属材质、多功能网状收纳</v>
          </cell>
          <cell r="D43">
            <v>1</v>
          </cell>
          <cell r="E43" t="str">
            <v>个</v>
          </cell>
          <cell r="F43">
            <v>65</v>
          </cell>
        </row>
        <row r="44">
          <cell r="B44" t="str">
            <v>壁纸刀</v>
          </cell>
          <cell r="C44" t="str">
            <v>铝合金美工刀、带自动锁定</v>
          </cell>
          <cell r="D44">
            <v>1</v>
          </cell>
          <cell r="E44" t="str">
            <v>把</v>
          </cell>
          <cell r="F44">
            <v>15</v>
          </cell>
        </row>
        <row r="45">
          <cell r="B45" t="str">
            <v>壁纸刀刀片</v>
          </cell>
          <cell r="C45" t="str">
            <v>10片/盒</v>
          </cell>
          <cell r="D45">
            <v>1</v>
          </cell>
          <cell r="E45" t="str">
            <v>盒</v>
          </cell>
          <cell r="F45">
            <v>15</v>
          </cell>
        </row>
        <row r="46">
          <cell r="B46" t="str">
            <v>编织袋</v>
          </cell>
          <cell r="C46" t="str">
            <v>加厚、60*90</v>
          </cell>
          <cell r="D46">
            <v>1</v>
          </cell>
          <cell r="E46" t="str">
            <v>个</v>
          </cell>
          <cell r="F46">
            <v>5</v>
          </cell>
        </row>
        <row r="47">
          <cell r="B47" t="str">
            <v>便利贴</v>
          </cell>
          <cell r="C47" t="str">
            <v>76*76mm 100张/本</v>
          </cell>
          <cell r="D47">
            <v>1</v>
          </cell>
          <cell r="E47" t="str">
            <v>本</v>
          </cell>
          <cell r="F47">
            <v>8</v>
          </cell>
        </row>
        <row r="48">
          <cell r="B48" t="str">
            <v>便利贴</v>
          </cell>
          <cell r="C48" t="str">
            <v>76*126mm 100张/本</v>
          </cell>
          <cell r="D48">
            <v>1</v>
          </cell>
          <cell r="E48" t="str">
            <v>本</v>
          </cell>
          <cell r="F48">
            <v>10</v>
          </cell>
        </row>
        <row r="49">
          <cell r="B49" t="str">
            <v>便利贴</v>
          </cell>
          <cell r="C49" t="str">
            <v>萤光彩色、条状44*12mm 100张/本</v>
          </cell>
          <cell r="D49">
            <v>1</v>
          </cell>
          <cell r="E49" t="str">
            <v>本</v>
          </cell>
          <cell r="F49">
            <v>8</v>
          </cell>
        </row>
        <row r="50">
          <cell r="B50" t="str">
            <v>财务文本日期印</v>
          </cell>
          <cell r="C50" t="str">
            <v>可印12种文本8位数字</v>
          </cell>
          <cell r="D50">
            <v>1</v>
          </cell>
          <cell r="E50" t="str">
            <v>个</v>
          </cell>
          <cell r="F50">
            <v>65</v>
          </cell>
        </row>
        <row r="51">
          <cell r="B51" t="str">
            <v>彩色铅笔</v>
          </cell>
          <cell r="C51" t="str">
            <v>48色</v>
          </cell>
          <cell r="D51">
            <v>1</v>
          </cell>
          <cell r="E51" t="str">
            <v>盒</v>
          </cell>
          <cell r="F51">
            <v>65</v>
          </cell>
        </row>
        <row r="52">
          <cell r="B52" t="str">
            <v>彩色长尾票夹</v>
          </cell>
          <cell r="C52" t="str">
            <v>50mm（2″）12支/盒</v>
          </cell>
          <cell r="D52">
            <v>1</v>
          </cell>
          <cell r="E52" t="str">
            <v>盒</v>
          </cell>
          <cell r="F52">
            <v>28</v>
          </cell>
        </row>
        <row r="53">
          <cell r="B53" t="str">
            <v>彩色长尾票夹</v>
          </cell>
          <cell r="C53" t="str">
            <v>25mm（1″）48支/盒</v>
          </cell>
          <cell r="D53">
            <v>1</v>
          </cell>
          <cell r="E53" t="str">
            <v>盒</v>
          </cell>
          <cell r="F53">
            <v>28</v>
          </cell>
        </row>
        <row r="54">
          <cell r="B54" t="str">
            <v>彩色长尾票夹</v>
          </cell>
          <cell r="C54" t="str">
            <v>6# 15mm（1″）60支/盒</v>
          </cell>
          <cell r="D54">
            <v>1</v>
          </cell>
          <cell r="E54" t="str">
            <v>盒</v>
          </cell>
          <cell r="F54">
            <v>25</v>
          </cell>
        </row>
        <row r="55">
          <cell r="B55" t="str">
            <v>插板</v>
          </cell>
          <cell r="C55" t="str">
            <v>2米国内标准4位总控开关</v>
          </cell>
          <cell r="D55">
            <v>1</v>
          </cell>
          <cell r="E55" t="str">
            <v>个</v>
          </cell>
          <cell r="F55">
            <v>55</v>
          </cell>
        </row>
        <row r="56">
          <cell r="B56" t="str">
            <v>插板</v>
          </cell>
          <cell r="C56" t="str">
            <v>3米国内标准5位分控开关</v>
          </cell>
          <cell r="D56">
            <v>1</v>
          </cell>
          <cell r="E56" t="str">
            <v>个</v>
          </cell>
          <cell r="F56">
            <v>85</v>
          </cell>
        </row>
        <row r="57">
          <cell r="B57" t="str">
            <v>插板</v>
          </cell>
          <cell r="C57" t="str">
            <v>3米国内标准6位总控开关</v>
          </cell>
          <cell r="D57">
            <v>1</v>
          </cell>
          <cell r="E57" t="str">
            <v>个</v>
          </cell>
          <cell r="F57">
            <v>85</v>
          </cell>
        </row>
        <row r="58">
          <cell r="B58" t="str">
            <v>插板</v>
          </cell>
          <cell r="C58" t="str">
            <v>3米国内标准8位总控开关</v>
          </cell>
          <cell r="D58">
            <v>1</v>
          </cell>
          <cell r="E58" t="str">
            <v>个</v>
          </cell>
          <cell r="F58">
            <v>95</v>
          </cell>
        </row>
        <row r="59">
          <cell r="B59" t="str">
            <v>插板</v>
          </cell>
          <cell r="C59" t="str">
            <v>5米国内标准6位总控开关</v>
          </cell>
          <cell r="D59">
            <v>1</v>
          </cell>
          <cell r="E59" t="str">
            <v>个</v>
          </cell>
          <cell r="F59">
            <v>105</v>
          </cell>
        </row>
        <row r="60">
          <cell r="B60" t="str">
            <v>插板</v>
          </cell>
          <cell r="C60" t="str">
            <v>5米国内标准10位总控开关</v>
          </cell>
          <cell r="D60">
            <v>1</v>
          </cell>
          <cell r="E60" t="str">
            <v>个</v>
          </cell>
          <cell r="F60">
            <v>115</v>
          </cell>
        </row>
        <row r="61">
          <cell r="B61" t="str">
            <v>插板</v>
          </cell>
          <cell r="C61" t="str">
            <v>10米国内标准6位总控开关</v>
          </cell>
          <cell r="D61">
            <v>1</v>
          </cell>
          <cell r="E61" t="str">
            <v>个</v>
          </cell>
          <cell r="F61">
            <v>135</v>
          </cell>
        </row>
        <row r="62">
          <cell r="B62" t="str">
            <v>插板</v>
          </cell>
          <cell r="C62" t="str">
            <v>10米国内标准10位总控开关</v>
          </cell>
          <cell r="D62">
            <v>1</v>
          </cell>
          <cell r="E62" t="str">
            <v>个</v>
          </cell>
          <cell r="F62">
            <v>165</v>
          </cell>
        </row>
        <row r="63">
          <cell r="B63" t="str">
            <v>插排固定器</v>
          </cell>
          <cell r="C63" t="str">
            <v>工字型插片、强力胶粘</v>
          </cell>
          <cell r="D63">
            <v>1</v>
          </cell>
          <cell r="E63" t="str">
            <v>个</v>
          </cell>
          <cell r="F63">
            <v>35</v>
          </cell>
        </row>
        <row r="64">
          <cell r="B64" t="str">
            <v>纯文本翻转日期印</v>
          </cell>
          <cell r="C64" t="str">
            <v>可印12种文本</v>
          </cell>
          <cell r="D64">
            <v>1</v>
          </cell>
          <cell r="E64" t="str">
            <v>个</v>
          </cell>
          <cell r="F64">
            <v>65</v>
          </cell>
        </row>
        <row r="65">
          <cell r="B65" t="str">
            <v>大头针</v>
          </cell>
          <cell r="C65" t="str">
            <v>镀镍大头针 50g/盒</v>
          </cell>
          <cell r="D65">
            <v>1</v>
          </cell>
          <cell r="E65" t="str">
            <v>盒</v>
          </cell>
          <cell r="F65">
            <v>4</v>
          </cell>
        </row>
        <row r="66">
          <cell r="B66" t="str">
            <v>档案装订线</v>
          </cell>
          <cell r="C66" t="str">
            <v>档案装订线</v>
          </cell>
          <cell r="D66">
            <v>1</v>
          </cell>
          <cell r="E66" t="str">
            <v>卷</v>
          </cell>
          <cell r="F66">
            <v>2</v>
          </cell>
        </row>
        <row r="67">
          <cell r="B67" t="str">
            <v>党旗</v>
          </cell>
          <cell r="C67" t="str">
            <v>3号</v>
          </cell>
          <cell r="D67">
            <v>1</v>
          </cell>
          <cell r="E67" t="str">
            <v>面</v>
          </cell>
          <cell r="F67">
            <v>70</v>
          </cell>
        </row>
        <row r="68">
          <cell r="B68" t="str">
            <v>党旗</v>
          </cell>
          <cell r="C68" t="str">
            <v>4号</v>
          </cell>
          <cell r="D68">
            <v>1</v>
          </cell>
          <cell r="E68" t="str">
            <v>面</v>
          </cell>
          <cell r="F68">
            <v>60</v>
          </cell>
        </row>
        <row r="69">
          <cell r="B69" t="str">
            <v>党旗</v>
          </cell>
          <cell r="C69" t="str">
            <v>5号</v>
          </cell>
          <cell r="D69">
            <v>1</v>
          </cell>
          <cell r="E69" t="str">
            <v>面</v>
          </cell>
          <cell r="F69">
            <v>50</v>
          </cell>
        </row>
        <row r="70">
          <cell r="B70" t="str">
            <v>党旗</v>
          </cell>
          <cell r="C70" t="str">
            <v>6号</v>
          </cell>
          <cell r="D70">
            <v>1</v>
          </cell>
          <cell r="E70" t="str">
            <v>面</v>
          </cell>
          <cell r="F70">
            <v>40</v>
          </cell>
        </row>
        <row r="71">
          <cell r="B71" t="str">
            <v>电池</v>
          </cell>
          <cell r="C71" t="str">
            <v>无汞碱性5号（一板5节）</v>
          </cell>
          <cell r="D71">
            <v>1</v>
          </cell>
          <cell r="E71" t="str">
            <v>板</v>
          </cell>
          <cell r="F71">
            <v>25</v>
          </cell>
        </row>
        <row r="72">
          <cell r="B72" t="str">
            <v>电池</v>
          </cell>
          <cell r="C72" t="str">
            <v>无汞碱性7号（一板5节）</v>
          </cell>
          <cell r="D72">
            <v>1</v>
          </cell>
          <cell r="E72" t="str">
            <v>板</v>
          </cell>
          <cell r="F72">
            <v>25</v>
          </cell>
        </row>
        <row r="73">
          <cell r="B73" t="str">
            <v>电池</v>
          </cell>
          <cell r="C73" t="str">
            <v>1号</v>
          </cell>
          <cell r="D73">
            <v>1</v>
          </cell>
          <cell r="E73" t="str">
            <v>节</v>
          </cell>
          <cell r="F73">
            <v>8</v>
          </cell>
        </row>
        <row r="74">
          <cell r="B74" t="str">
            <v>电话机</v>
          </cell>
          <cell r="C74" t="str">
            <v>塑料面板、液晶显示、坐式有线板机</v>
          </cell>
          <cell r="D74">
            <v>1</v>
          </cell>
          <cell r="E74" t="str">
            <v>部</v>
          </cell>
          <cell r="F74">
            <v>145</v>
          </cell>
        </row>
        <row r="75">
          <cell r="B75" t="str">
            <v>电脑显示器增高架</v>
          </cell>
          <cell r="C75" t="str">
            <v>XSZJ-A 钢化玻璃</v>
          </cell>
          <cell r="D75">
            <v>1</v>
          </cell>
          <cell r="E75" t="str">
            <v>个</v>
          </cell>
          <cell r="F75">
            <v>450</v>
          </cell>
        </row>
        <row r="76">
          <cell r="B76" t="str">
            <v>电脑显示器支架</v>
          </cell>
          <cell r="C76" t="str">
            <v>铁质，双头</v>
          </cell>
          <cell r="D76">
            <v>1</v>
          </cell>
          <cell r="E76" t="str">
            <v>个</v>
          </cell>
          <cell r="F76">
            <v>450</v>
          </cell>
        </row>
        <row r="77">
          <cell r="B77" t="str">
            <v>订书钉</v>
          </cell>
          <cell r="C77" t="str">
            <v>通用型 1000pcs  24/6</v>
          </cell>
          <cell r="D77">
            <v>1</v>
          </cell>
          <cell r="E77" t="str">
            <v>盒</v>
          </cell>
          <cell r="F77">
            <v>3.5</v>
          </cell>
        </row>
        <row r="78">
          <cell r="B78" t="str">
            <v>订书钉</v>
          </cell>
          <cell r="C78" t="str">
            <v>厚层  23/13</v>
          </cell>
          <cell r="D78">
            <v>1</v>
          </cell>
          <cell r="E78" t="str">
            <v>盒</v>
          </cell>
          <cell r="F78">
            <v>6.5</v>
          </cell>
        </row>
        <row r="79">
          <cell r="B79" t="str">
            <v>订书机</v>
          </cell>
          <cell r="C79" t="str">
            <v>176mm*43mm*67mm、订纸厚度2-20pages、书钉种类24/6</v>
          </cell>
          <cell r="D79">
            <v>1</v>
          </cell>
          <cell r="E79" t="str">
            <v>个</v>
          </cell>
          <cell r="F79">
            <v>35</v>
          </cell>
        </row>
        <row r="80">
          <cell r="B80" t="str">
            <v>订书机</v>
          </cell>
          <cell r="C80" t="str">
            <v>适用于A3、A4/16开等办公用纸</v>
          </cell>
          <cell r="D80">
            <v>1</v>
          </cell>
          <cell r="E80" t="str">
            <v>个</v>
          </cell>
          <cell r="F80">
            <v>55</v>
          </cell>
        </row>
        <row r="81">
          <cell r="B81" t="str">
            <v>风琴包</v>
          </cell>
          <cell r="C81" t="str">
            <v>330*236*35mm,A4,多格容量</v>
          </cell>
          <cell r="D81">
            <v>1</v>
          </cell>
          <cell r="E81" t="str">
            <v>个</v>
          </cell>
          <cell r="F81">
            <v>45</v>
          </cell>
        </row>
        <row r="82">
          <cell r="B82" t="str">
            <v>风琴包</v>
          </cell>
          <cell r="C82" t="str">
            <v>13格、A4、磨砂纹理、内置按扣</v>
          </cell>
          <cell r="D82">
            <v>1</v>
          </cell>
          <cell r="E82" t="str">
            <v>个</v>
          </cell>
          <cell r="F82">
            <v>45</v>
          </cell>
        </row>
        <row r="83">
          <cell r="B83" t="str">
            <v>钢笔</v>
          </cell>
          <cell r="C83" t="str">
            <v>黑丽雅IM金属杆 铱金钢笔</v>
          </cell>
          <cell r="D83">
            <v>1</v>
          </cell>
          <cell r="E83" t="str">
            <v>支</v>
          </cell>
          <cell r="F83">
            <v>350</v>
          </cell>
        </row>
        <row r="84">
          <cell r="B84" t="str">
            <v>钢笔</v>
          </cell>
          <cell r="C84" t="str">
            <v>蓝色铱金钢笔墨水笔</v>
          </cell>
          <cell r="D84">
            <v>1</v>
          </cell>
          <cell r="E84" t="str">
            <v>支</v>
          </cell>
          <cell r="F84">
            <v>180</v>
          </cell>
        </row>
        <row r="85">
          <cell r="B85" t="str">
            <v>钢笔</v>
          </cell>
          <cell r="C85" t="str">
            <v>得力A923      </v>
          </cell>
          <cell r="D85">
            <v>1</v>
          </cell>
          <cell r="E85" t="str">
            <v>支</v>
          </cell>
          <cell r="F85">
            <v>35</v>
          </cell>
        </row>
        <row r="86">
          <cell r="B86" t="str">
            <v>钢卷尺</v>
          </cell>
          <cell r="C86" t="str">
            <v>5m</v>
          </cell>
          <cell r="D86">
            <v>1</v>
          </cell>
          <cell r="E86" t="str">
            <v>卷</v>
          </cell>
          <cell r="F86">
            <v>25</v>
          </cell>
        </row>
        <row r="87">
          <cell r="B87" t="str">
            <v>工字钉</v>
          </cell>
          <cell r="C87" t="str">
            <v>彩色镀镍80枚</v>
          </cell>
          <cell r="D87">
            <v>1</v>
          </cell>
          <cell r="E87" t="str">
            <v>盒</v>
          </cell>
          <cell r="F87">
            <v>15</v>
          </cell>
        </row>
        <row r="88">
          <cell r="B88" t="str">
            <v>光敏印油</v>
          </cell>
          <cell r="C88" t="str">
            <v>印记清晰、色彩鲜明、快干便捷10ml 红色</v>
          </cell>
          <cell r="D88">
            <v>1</v>
          </cell>
          <cell r="E88" t="str">
            <v>个</v>
          </cell>
          <cell r="F88">
            <v>25</v>
          </cell>
        </row>
        <row r="89">
          <cell r="B89" t="str">
            <v>硅胶证件卡套</v>
          </cell>
          <cell r="C89" t="str">
            <v>竖式带挂绳</v>
          </cell>
          <cell r="D89">
            <v>1</v>
          </cell>
          <cell r="E89" t="str">
            <v>个</v>
          </cell>
          <cell r="F89">
            <v>38</v>
          </cell>
        </row>
        <row r="90">
          <cell r="B90" t="str">
            <v>国旗</v>
          </cell>
          <cell r="C90" t="str">
            <v>3号</v>
          </cell>
          <cell r="D90">
            <v>1</v>
          </cell>
          <cell r="E90" t="str">
            <v>面</v>
          </cell>
          <cell r="F90">
            <v>70</v>
          </cell>
        </row>
        <row r="91">
          <cell r="B91" t="str">
            <v>国旗</v>
          </cell>
          <cell r="C91" t="str">
            <v>4号</v>
          </cell>
          <cell r="D91">
            <v>1</v>
          </cell>
          <cell r="E91" t="str">
            <v>面</v>
          </cell>
          <cell r="F91">
            <v>60</v>
          </cell>
        </row>
        <row r="92">
          <cell r="B92" t="str">
            <v>国旗</v>
          </cell>
          <cell r="C92" t="str">
            <v>5号</v>
          </cell>
          <cell r="D92">
            <v>1</v>
          </cell>
          <cell r="E92" t="str">
            <v>面</v>
          </cell>
          <cell r="F92">
            <v>50</v>
          </cell>
        </row>
        <row r="93">
          <cell r="B93" t="str">
            <v>国旗</v>
          </cell>
          <cell r="C93" t="str">
            <v>6号</v>
          </cell>
          <cell r="D93">
            <v>1</v>
          </cell>
          <cell r="E93" t="str">
            <v>面</v>
          </cell>
          <cell r="F93">
            <v>40</v>
          </cell>
        </row>
        <row r="94">
          <cell r="B94" t="str">
            <v>黑色长尾票夹</v>
          </cell>
          <cell r="C94" t="str">
            <v>50mm（2″）12支/盒</v>
          </cell>
          <cell r="D94">
            <v>1</v>
          </cell>
          <cell r="E94" t="str">
            <v>盒</v>
          </cell>
          <cell r="F94">
            <v>25</v>
          </cell>
        </row>
        <row r="95">
          <cell r="B95" t="str">
            <v>黑色长尾票夹</v>
          </cell>
          <cell r="C95" t="str">
            <v>25mm（1″）48支/盒</v>
          </cell>
          <cell r="D95">
            <v>1</v>
          </cell>
          <cell r="E95" t="str">
            <v>盒</v>
          </cell>
          <cell r="F95">
            <v>28</v>
          </cell>
        </row>
        <row r="96">
          <cell r="B96" t="str">
            <v>黑色长尾票夹</v>
          </cell>
          <cell r="C96" t="str">
            <v>15mm（1″）60支/盒</v>
          </cell>
          <cell r="D96">
            <v>1</v>
          </cell>
          <cell r="E96" t="str">
            <v>盒</v>
          </cell>
          <cell r="F96">
            <v>20</v>
          </cell>
        </row>
        <row r="97">
          <cell r="B97" t="str">
            <v>会议桌签</v>
          </cell>
          <cell r="C97" t="str">
            <v>20cm*10cm  加厚亚克力，耐磨性强</v>
          </cell>
          <cell r="D97">
            <v>1</v>
          </cell>
          <cell r="E97" t="str">
            <v>个</v>
          </cell>
          <cell r="F97">
            <v>35</v>
          </cell>
        </row>
        <row r="98">
          <cell r="B98" t="str">
            <v>会议桌签</v>
          </cell>
          <cell r="C98" t="str">
            <v>15cm*10cm 加厚亚克力，耐磨性强</v>
          </cell>
          <cell r="D98">
            <v>1</v>
          </cell>
          <cell r="E98" t="str">
            <v>个</v>
          </cell>
          <cell r="F98">
            <v>30</v>
          </cell>
        </row>
        <row r="99">
          <cell r="B99" t="str">
            <v>活页笔记本</v>
          </cell>
          <cell r="C99" t="str">
            <v>内芯18-48</v>
          </cell>
          <cell r="D99">
            <v>1</v>
          </cell>
          <cell r="E99" t="str">
            <v>本</v>
          </cell>
          <cell r="F99">
            <v>40</v>
          </cell>
        </row>
        <row r="100">
          <cell r="B100" t="str">
            <v>计算器</v>
          </cell>
          <cell r="C100" t="str">
            <v>黑色 12位显示、细沙面板、塑料按34.6*144*192mm</v>
          </cell>
          <cell r="D100">
            <v>1</v>
          </cell>
          <cell r="E100" t="str">
            <v>个</v>
          </cell>
          <cell r="F100">
            <v>45</v>
          </cell>
        </row>
        <row r="101">
          <cell r="B101" t="str">
            <v>计算器</v>
          </cell>
          <cell r="C101" t="str">
            <v>宽款</v>
          </cell>
          <cell r="D101">
            <v>1</v>
          </cell>
          <cell r="E101" t="str">
            <v>个</v>
          </cell>
          <cell r="F101">
            <v>125</v>
          </cell>
        </row>
        <row r="102">
          <cell r="B102" t="str">
            <v>记号笔</v>
          </cell>
          <cell r="C102" t="str">
            <v>1-5mm笔头 划痕清晰书写流畅（黑、红、蓝）</v>
          </cell>
          <cell r="D102">
            <v>1</v>
          </cell>
          <cell r="E102" t="str">
            <v>支</v>
          </cell>
          <cell r="F102">
            <v>4.5</v>
          </cell>
        </row>
        <row r="103">
          <cell r="B103" t="str">
            <v>剪刀</v>
          </cell>
          <cell r="C103" t="str">
            <v>170mm塑料握柄，2mm钢制剪片办公剪刀</v>
          </cell>
          <cell r="D103">
            <v>1</v>
          </cell>
          <cell r="E103" t="str">
            <v>把</v>
          </cell>
          <cell r="F103">
            <v>12</v>
          </cell>
        </row>
        <row r="104">
          <cell r="B104" t="str">
            <v>胶棒</v>
          </cell>
          <cell r="C104" t="str">
            <v>强粘性 PVP固体胶 21g</v>
          </cell>
          <cell r="D104">
            <v>1</v>
          </cell>
          <cell r="E104" t="str">
            <v>个</v>
          </cell>
          <cell r="F104">
            <v>6</v>
          </cell>
        </row>
        <row r="105">
          <cell r="B105" t="str">
            <v>胶带切割器</v>
          </cell>
          <cell r="C105" t="str">
            <v>适用胶带宽≤18mm 金属刀口</v>
          </cell>
          <cell r="D105">
            <v>1</v>
          </cell>
          <cell r="E105" t="str">
            <v>个</v>
          </cell>
          <cell r="F105">
            <v>25</v>
          </cell>
        </row>
        <row r="106">
          <cell r="B106" t="str">
            <v>胶水</v>
          </cell>
          <cell r="C106" t="str">
            <v>无色125ml液体胶</v>
          </cell>
          <cell r="D106">
            <v>1</v>
          </cell>
          <cell r="E106" t="str">
            <v>瓶</v>
          </cell>
          <cell r="F106">
            <v>6.5</v>
          </cell>
        </row>
        <row r="107">
          <cell r="B107" t="str">
            <v>金属网状组合文件筐</v>
          </cell>
          <cell r="C107" t="str">
            <v>多格空间、分类收纳</v>
          </cell>
          <cell r="D107">
            <v>1</v>
          </cell>
          <cell r="E107" t="str">
            <v>个</v>
          </cell>
          <cell r="F107">
            <v>160</v>
          </cell>
        </row>
        <row r="108">
          <cell r="B108" t="str">
            <v>九孔活页皮面本</v>
          </cell>
          <cell r="C108" t="str">
            <v>B5 细腻黑色皮面 磁性吸扣</v>
          </cell>
          <cell r="D108">
            <v>1</v>
          </cell>
          <cell r="E108" t="str">
            <v>本</v>
          </cell>
          <cell r="F108">
            <v>45</v>
          </cell>
        </row>
        <row r="109">
          <cell r="B109" t="str">
            <v>口取纸</v>
          </cell>
          <cell r="C109" t="str">
            <v>23mm×33mm标签贴纸自粘性标贴</v>
          </cell>
          <cell r="D109">
            <v>1</v>
          </cell>
          <cell r="E109" t="str">
            <v>本</v>
          </cell>
          <cell r="F109">
            <v>10</v>
          </cell>
        </row>
        <row r="110">
          <cell r="B110" t="str">
            <v>快干印油</v>
          </cell>
          <cell r="C110" t="str">
            <v>印记清晰、色彩鲜明、快干便捷40ml 红色</v>
          </cell>
          <cell r="D110">
            <v>1</v>
          </cell>
          <cell r="E110" t="str">
            <v>个</v>
          </cell>
          <cell r="F110">
            <v>25</v>
          </cell>
        </row>
        <row r="111">
          <cell r="B111" t="str">
            <v>宽胶带</v>
          </cell>
          <cell r="C111" t="str">
            <v>透明文具胶带60mm*100y</v>
          </cell>
          <cell r="D111">
            <v>1</v>
          </cell>
          <cell r="E111" t="str">
            <v>个</v>
          </cell>
          <cell r="F111">
            <v>25</v>
          </cell>
        </row>
        <row r="112">
          <cell r="B112" t="str">
            <v>拉杆夹</v>
          </cell>
          <cell r="C112" t="str">
            <v>防水高透明、厚度8mm</v>
          </cell>
          <cell r="D112">
            <v>1</v>
          </cell>
          <cell r="E112" t="str">
            <v>个</v>
          </cell>
          <cell r="F112">
            <v>3</v>
          </cell>
        </row>
        <row r="113">
          <cell r="B113" t="str">
            <v>拉杆夹</v>
          </cell>
          <cell r="C113" t="str">
            <v>防水高透明、厚度10mm</v>
          </cell>
          <cell r="D113">
            <v>1</v>
          </cell>
          <cell r="E113" t="str">
            <v>个</v>
          </cell>
          <cell r="F113">
            <v>5</v>
          </cell>
        </row>
        <row r="114">
          <cell r="B114" t="str">
            <v>拉杆夹</v>
          </cell>
          <cell r="C114" t="str">
            <v>防水高透明、厚度15mm</v>
          </cell>
          <cell r="D114">
            <v>1</v>
          </cell>
          <cell r="E114" t="str">
            <v>个</v>
          </cell>
          <cell r="F114">
            <v>7</v>
          </cell>
        </row>
        <row r="115">
          <cell r="B115" t="str">
            <v>拉杆夹</v>
          </cell>
          <cell r="C115" t="str">
            <v>防水高透明、厚度20mm</v>
          </cell>
          <cell r="D115">
            <v>1</v>
          </cell>
          <cell r="E115" t="str">
            <v>个</v>
          </cell>
          <cell r="F115">
            <v>9</v>
          </cell>
        </row>
        <row r="116">
          <cell r="B116" t="str">
            <v>拉杆夹</v>
          </cell>
          <cell r="C116" t="str">
            <v>防水高透明、厚度25mm</v>
          </cell>
          <cell r="D116">
            <v>1</v>
          </cell>
          <cell r="E116" t="str">
            <v>个</v>
          </cell>
          <cell r="F116">
            <v>11</v>
          </cell>
        </row>
        <row r="117">
          <cell r="B117" t="str">
            <v>拉链袋</v>
          </cell>
          <cell r="C117" t="str">
            <v>A4规格</v>
          </cell>
          <cell r="D117">
            <v>1</v>
          </cell>
          <cell r="E117" t="str">
            <v>个</v>
          </cell>
          <cell r="F117">
            <v>5</v>
          </cell>
        </row>
        <row r="118">
          <cell r="B118" t="str">
            <v>蓝色凭证纸</v>
          </cell>
          <cell r="C118" t="str">
            <v>西玛 A4装</v>
          </cell>
          <cell r="D118">
            <v>1</v>
          </cell>
          <cell r="E118" t="str">
            <v>箱</v>
          </cell>
          <cell r="F118">
            <v>295</v>
          </cell>
        </row>
        <row r="119">
          <cell r="B119" t="str">
            <v>立式无线USB插排</v>
          </cell>
          <cell r="C119" t="str">
            <v>3组合孔、3USB、</v>
          </cell>
          <cell r="D119">
            <v>1</v>
          </cell>
          <cell r="E119" t="str">
            <v>个</v>
          </cell>
          <cell r="F119">
            <v>180</v>
          </cell>
        </row>
        <row r="120">
          <cell r="B120" t="str">
            <v>落地式投票箱</v>
          </cell>
          <cell r="C120" t="str">
            <v>中纤高密度版、铝合金包边、加装挂锁92cm*29cm*38cm装滚轮</v>
          </cell>
          <cell r="D120">
            <v>1</v>
          </cell>
          <cell r="E120" t="str">
            <v>个</v>
          </cell>
          <cell r="F120">
            <v>650</v>
          </cell>
        </row>
        <row r="121">
          <cell r="B121" t="str">
            <v>铆管装订机刀头</v>
          </cell>
          <cell r="C121" t="str">
            <v>100*200塑料透明</v>
          </cell>
          <cell r="D121">
            <v>1</v>
          </cell>
          <cell r="E121" t="str">
            <v>个</v>
          </cell>
          <cell r="F121">
            <v>150</v>
          </cell>
        </row>
        <row r="122">
          <cell r="B122" t="str">
            <v>名片盒</v>
          </cell>
          <cell r="C122" t="str">
            <v>超薄外形设计、隐形磁扣设计、全金属框架结构外包高档PU</v>
          </cell>
          <cell r="D122">
            <v>1</v>
          </cell>
          <cell r="E122" t="str">
            <v>个</v>
          </cell>
          <cell r="F122">
            <v>38</v>
          </cell>
        </row>
        <row r="123">
          <cell r="B123" t="str">
            <v>墨水</v>
          </cell>
          <cell r="C123" t="str">
            <v>黑蓝/黑色/蓝色 52ml</v>
          </cell>
          <cell r="D123">
            <v>1</v>
          </cell>
          <cell r="E123" t="str">
            <v>瓶</v>
          </cell>
          <cell r="F123">
            <v>15</v>
          </cell>
        </row>
        <row r="124">
          <cell r="B124" t="str">
            <v>纳米双面胶</v>
          </cell>
        </row>
        <row r="124">
          <cell r="D124">
            <v>1</v>
          </cell>
          <cell r="E124" t="str">
            <v>卷</v>
          </cell>
          <cell r="F124">
            <v>15</v>
          </cell>
        </row>
        <row r="125">
          <cell r="B125" t="str">
            <v>牛皮信封</v>
          </cell>
        </row>
        <row r="125">
          <cell r="D125">
            <v>1</v>
          </cell>
          <cell r="E125" t="str">
            <v>个</v>
          </cell>
          <cell r="F125">
            <v>5</v>
          </cell>
        </row>
        <row r="126">
          <cell r="B126" t="str">
            <v>牛皮纸档案袋</v>
          </cell>
          <cell r="C126" t="str">
            <v>250g加厚牛皮纸档案袋</v>
          </cell>
          <cell r="D126">
            <v>1</v>
          </cell>
          <cell r="E126" t="str">
            <v>个</v>
          </cell>
          <cell r="F126">
            <v>2.5</v>
          </cell>
        </row>
        <row r="127">
          <cell r="B127" t="str">
            <v>牛皮纸档案盒</v>
          </cell>
          <cell r="C127" t="str">
            <v>无酸牛皮纸、A4幅面、 厚50mm</v>
          </cell>
          <cell r="D127">
            <v>1</v>
          </cell>
          <cell r="E127" t="str">
            <v>个</v>
          </cell>
          <cell r="F127">
            <v>8</v>
          </cell>
        </row>
        <row r="128">
          <cell r="B128" t="str">
            <v>牛皮纸档案盒</v>
          </cell>
          <cell r="C128" t="str">
            <v>无酸牛皮纸、A4幅面、 厚30mm</v>
          </cell>
          <cell r="D128">
            <v>1</v>
          </cell>
          <cell r="E128" t="str">
            <v>个</v>
          </cell>
          <cell r="F128">
            <v>7</v>
          </cell>
        </row>
        <row r="129">
          <cell r="B129" t="str">
            <v>牛皮纸档案盒</v>
          </cell>
          <cell r="C129" t="str">
            <v>无酸牛皮纸、A4幅面、 厚20mm</v>
          </cell>
          <cell r="D129">
            <v>1</v>
          </cell>
          <cell r="E129" t="str">
            <v>个</v>
          </cell>
          <cell r="F129">
            <v>6</v>
          </cell>
        </row>
        <row r="130">
          <cell r="B130" t="str">
            <v>牛皮纸档案盒</v>
          </cell>
          <cell r="C130" t="str">
            <v>无酸牛皮纸、A4幅面、 厚80mm</v>
          </cell>
          <cell r="D130">
            <v>1</v>
          </cell>
          <cell r="E130" t="str">
            <v>个</v>
          </cell>
          <cell r="F130">
            <v>15</v>
          </cell>
        </row>
        <row r="131">
          <cell r="B131" t="str">
            <v>票据风琴包</v>
          </cell>
          <cell r="C131" t="str">
            <v>262*135*30mm</v>
          </cell>
          <cell r="D131">
            <v>1</v>
          </cell>
          <cell r="E131" t="str">
            <v>个</v>
          </cell>
          <cell r="F131">
            <v>45</v>
          </cell>
        </row>
        <row r="132">
          <cell r="B132" t="str">
            <v>旗杆</v>
          </cell>
          <cell r="C132" t="str">
            <v>可升缩</v>
          </cell>
          <cell r="D132">
            <v>1</v>
          </cell>
          <cell r="E132" t="str">
            <v>个</v>
          </cell>
          <cell r="F132">
            <v>350</v>
          </cell>
        </row>
        <row r="133">
          <cell r="B133" t="str">
            <v>企业旗</v>
          </cell>
          <cell r="C133" t="str">
            <v>订制 3号</v>
          </cell>
          <cell r="D133">
            <v>1</v>
          </cell>
          <cell r="E133" t="str">
            <v>面</v>
          </cell>
          <cell r="F133">
            <v>130</v>
          </cell>
        </row>
        <row r="134">
          <cell r="B134" t="str">
            <v>企业旗</v>
          </cell>
          <cell r="C134" t="str">
            <v>订制 4号</v>
          </cell>
          <cell r="D134">
            <v>1</v>
          </cell>
          <cell r="E134" t="str">
            <v>面</v>
          </cell>
          <cell r="F134">
            <v>110</v>
          </cell>
        </row>
        <row r="135">
          <cell r="B135" t="str">
            <v>企业旗</v>
          </cell>
          <cell r="C135" t="str">
            <v>订制 5号</v>
          </cell>
          <cell r="D135">
            <v>1</v>
          </cell>
          <cell r="E135" t="str">
            <v>面</v>
          </cell>
          <cell r="F135">
            <v>100</v>
          </cell>
        </row>
        <row r="136">
          <cell r="B136" t="str">
            <v>企业旗</v>
          </cell>
          <cell r="C136" t="str">
            <v>订制 6号</v>
          </cell>
          <cell r="D136">
            <v>1</v>
          </cell>
          <cell r="E136" t="str">
            <v>面</v>
          </cell>
          <cell r="F136">
            <v>80</v>
          </cell>
        </row>
        <row r="137">
          <cell r="B137" t="str">
            <v>起钉器</v>
          </cell>
          <cell r="C137" t="str">
            <v>标准耐用，体现小巧</v>
          </cell>
          <cell r="D137">
            <v>1</v>
          </cell>
          <cell r="E137" t="str">
            <v>个</v>
          </cell>
          <cell r="F137">
            <v>8</v>
          </cell>
        </row>
        <row r="138">
          <cell r="B138" t="str">
            <v>曲别针</v>
          </cell>
          <cell r="C138" t="str">
            <v>100枚/盒、29mm回形针</v>
          </cell>
          <cell r="D138">
            <v>1</v>
          </cell>
          <cell r="E138" t="str">
            <v>盒</v>
          </cell>
          <cell r="F138">
            <v>4</v>
          </cell>
        </row>
        <row r="139">
          <cell r="B139" t="str">
            <v>软皮尺</v>
          </cell>
          <cell r="C139" t="str">
            <v>100m</v>
          </cell>
          <cell r="D139">
            <v>1</v>
          </cell>
          <cell r="E139" t="str">
            <v>卷</v>
          </cell>
          <cell r="F139">
            <v>150</v>
          </cell>
        </row>
        <row r="140">
          <cell r="B140" t="str">
            <v>三层连续打印纸</v>
          </cell>
          <cell r="C140" t="str">
            <v>241*279.4mm 1000张</v>
          </cell>
          <cell r="D140">
            <v>1</v>
          </cell>
          <cell r="E140" t="str">
            <v>箱</v>
          </cell>
          <cell r="F140">
            <v>95</v>
          </cell>
        </row>
        <row r="141">
          <cell r="B141" t="str">
            <v>三层文件篮</v>
          </cell>
          <cell r="C141" t="str">
            <v>金属材质、组装便捷</v>
          </cell>
          <cell r="D141">
            <v>1</v>
          </cell>
          <cell r="E141" t="str">
            <v>个</v>
          </cell>
          <cell r="F141">
            <v>95</v>
          </cell>
        </row>
        <row r="142">
          <cell r="B142" t="str">
            <v>三联杂志盒</v>
          </cell>
          <cell r="C142" t="str">
            <v>金属材质、镂空设计</v>
          </cell>
          <cell r="D142">
            <v>1</v>
          </cell>
          <cell r="E142" t="str">
            <v>个</v>
          </cell>
          <cell r="F142">
            <v>110</v>
          </cell>
        </row>
        <row r="143">
          <cell r="B143" t="str">
            <v>收据</v>
          </cell>
          <cell r="C143" t="str">
            <v>三联单栏</v>
          </cell>
          <cell r="D143">
            <v>1</v>
          </cell>
          <cell r="E143" t="str">
            <v>本</v>
          </cell>
          <cell r="F143">
            <v>3</v>
          </cell>
        </row>
        <row r="144">
          <cell r="B144" t="str">
            <v>收纳盒</v>
          </cell>
          <cell r="C144" t="str">
            <v>亚克力遥控器透明盒27*13.5*4.1、每小格净宽6.4</v>
          </cell>
          <cell r="D144">
            <v>1</v>
          </cell>
          <cell r="E144" t="str">
            <v>个</v>
          </cell>
          <cell r="F144">
            <v>100</v>
          </cell>
        </row>
        <row r="145">
          <cell r="B145" t="str">
            <v>手提袋</v>
          </cell>
          <cell r="C145" t="str">
            <v>双层拉链、布</v>
          </cell>
          <cell r="D145">
            <v>1</v>
          </cell>
          <cell r="E145" t="str">
            <v>个</v>
          </cell>
          <cell r="F145">
            <v>80</v>
          </cell>
        </row>
        <row r="146">
          <cell r="B146" t="str">
            <v>书立</v>
          </cell>
          <cell r="C146" t="str">
            <v>49*30.5*21cm</v>
          </cell>
          <cell r="D146">
            <v>1</v>
          </cell>
          <cell r="E146" t="str">
            <v>对</v>
          </cell>
          <cell r="F146">
            <v>35</v>
          </cell>
        </row>
        <row r="147">
          <cell r="B147" t="str">
            <v>鼠标垫</v>
          </cell>
          <cell r="C147" t="str">
            <v>方形</v>
          </cell>
          <cell r="D147">
            <v>1</v>
          </cell>
          <cell r="E147" t="str">
            <v>块</v>
          </cell>
          <cell r="F147">
            <v>25</v>
          </cell>
        </row>
        <row r="148">
          <cell r="B148" t="str">
            <v>双联多功能组合木质文件筐</v>
          </cell>
          <cell r="C148" t="str">
            <v>经典原木风格、附笔筒、储物、收纳盒设计</v>
          </cell>
          <cell r="D148">
            <v>1</v>
          </cell>
          <cell r="E148" t="str">
            <v>个</v>
          </cell>
          <cell r="F148">
            <v>95</v>
          </cell>
        </row>
        <row r="149">
          <cell r="B149" t="str">
            <v>双面胶</v>
          </cell>
          <cell r="C149" t="str">
            <v>24mm*10y棉纸</v>
          </cell>
          <cell r="D149">
            <v>1</v>
          </cell>
          <cell r="E149" t="str">
            <v>卷</v>
          </cell>
          <cell r="F149">
            <v>9</v>
          </cell>
        </row>
        <row r="150">
          <cell r="B150" t="str">
            <v>双面胶</v>
          </cell>
          <cell r="C150" t="str">
            <v>9mm*10y棉纸</v>
          </cell>
          <cell r="D150">
            <v>1</v>
          </cell>
          <cell r="E150" t="str">
            <v>卷</v>
          </cell>
          <cell r="F150">
            <v>5.5</v>
          </cell>
        </row>
        <row r="151">
          <cell r="B151" t="str">
            <v>双头订书机</v>
          </cell>
          <cell r="C151" t="str">
            <v>中缝双头订书机骑缝骑马钉长臂双排A4、A3办公用双孔标准订书器50页加长两头通用重型两针省力机事务51st</v>
          </cell>
          <cell r="D151">
            <v>1</v>
          </cell>
          <cell r="E151" t="str">
            <v>个</v>
          </cell>
          <cell r="F151">
            <v>1200</v>
          </cell>
        </row>
        <row r="152">
          <cell r="B152" t="str">
            <v>四层文件座</v>
          </cell>
          <cell r="C152" t="str">
            <v>金属材质、可自由调节、稳固耐用</v>
          </cell>
          <cell r="D152">
            <v>1</v>
          </cell>
          <cell r="E152" t="str">
            <v>个</v>
          </cell>
          <cell r="F152">
            <v>160</v>
          </cell>
        </row>
        <row r="153">
          <cell r="B153" t="str">
            <v>四联多功能组合木质文件筐</v>
          </cell>
          <cell r="C153" t="str">
            <v>经典原木风格、附笔筒、储物、收纳盒设计</v>
          </cell>
          <cell r="D153">
            <v>1</v>
          </cell>
          <cell r="E153" t="str">
            <v>个</v>
          </cell>
          <cell r="F153">
            <v>120</v>
          </cell>
        </row>
        <row r="154">
          <cell r="B154" t="str">
            <v>塑封膜</v>
          </cell>
          <cell r="C154" t="str">
            <v>A4 加厚 100张/包</v>
          </cell>
          <cell r="D154">
            <v>1</v>
          </cell>
          <cell r="E154" t="str">
            <v>包</v>
          </cell>
          <cell r="F154">
            <v>75</v>
          </cell>
        </row>
        <row r="155">
          <cell r="B155" t="str">
            <v>塑料红色档案盒</v>
          </cell>
          <cell r="C155" t="str">
            <v>尺寸240mm*320mm*76mm</v>
          </cell>
          <cell r="D155">
            <v>1</v>
          </cell>
          <cell r="E155" t="str">
            <v>个</v>
          </cell>
          <cell r="F155">
            <v>35</v>
          </cell>
        </row>
        <row r="156">
          <cell r="B156" t="str">
            <v>塑料红色档案盒</v>
          </cell>
          <cell r="C156" t="str">
            <v>尺寸240mm*320mm*55mm</v>
          </cell>
          <cell r="D156">
            <v>1</v>
          </cell>
          <cell r="E156" t="str">
            <v>个</v>
          </cell>
          <cell r="F156">
            <v>30</v>
          </cell>
        </row>
        <row r="157">
          <cell r="B157" t="str">
            <v>塑料蓝色档案盒</v>
          </cell>
          <cell r="C157" t="str">
            <v>尺寸240mm*320mm*76mm</v>
          </cell>
          <cell r="D157">
            <v>1</v>
          </cell>
          <cell r="E157" t="str">
            <v>个</v>
          </cell>
          <cell r="F157">
            <v>28</v>
          </cell>
        </row>
        <row r="158">
          <cell r="B158" t="str">
            <v>塑料蓝色档案盒</v>
          </cell>
          <cell r="C158" t="str">
            <v>尺寸240mm*320mm*55mm</v>
          </cell>
          <cell r="D158">
            <v>1</v>
          </cell>
          <cell r="E158" t="str">
            <v>个</v>
          </cell>
          <cell r="F158">
            <v>24</v>
          </cell>
        </row>
        <row r="159">
          <cell r="B159" t="str">
            <v>塑料文件袋</v>
          </cell>
          <cell r="C159" t="str">
            <v>A4  10个/包 透明</v>
          </cell>
          <cell r="D159">
            <v>1</v>
          </cell>
          <cell r="E159" t="str">
            <v>包</v>
          </cell>
          <cell r="F159">
            <v>65</v>
          </cell>
        </row>
        <row r="160">
          <cell r="B160" t="str">
            <v>塑料资料册</v>
          </cell>
          <cell r="C160" t="str">
            <v>透明插袋式40页 A4幅面</v>
          </cell>
          <cell r="D160">
            <v>1</v>
          </cell>
          <cell r="E160" t="str">
            <v>个</v>
          </cell>
          <cell r="F160">
            <v>32</v>
          </cell>
        </row>
        <row r="161">
          <cell r="B161" t="str">
            <v>塑料资料册</v>
          </cell>
          <cell r="C161" t="str">
            <v>透明插袋式60页  A4幅面</v>
          </cell>
          <cell r="D161">
            <v>1</v>
          </cell>
          <cell r="E161" t="str">
            <v>个</v>
          </cell>
          <cell r="F161">
            <v>44</v>
          </cell>
        </row>
        <row r="162">
          <cell r="B162" t="str">
            <v>塑料资料册</v>
          </cell>
          <cell r="C162" t="str">
            <v>透明插袋式80页  A4幅面</v>
          </cell>
          <cell r="D162">
            <v>1</v>
          </cell>
          <cell r="E162" t="str">
            <v>个</v>
          </cell>
          <cell r="F162">
            <v>68</v>
          </cell>
        </row>
        <row r="163">
          <cell r="B163" t="str">
            <v>塑料资料册</v>
          </cell>
          <cell r="C163" t="str">
            <v>透明插袋式100页  A4幅面</v>
          </cell>
          <cell r="D163">
            <v>1</v>
          </cell>
          <cell r="E163" t="str">
            <v>个</v>
          </cell>
          <cell r="F163">
            <v>78</v>
          </cell>
        </row>
        <row r="164">
          <cell r="B164" t="str">
            <v>投票箱</v>
          </cell>
          <cell r="C164" t="str">
            <v>中纤高密度版、铝合金包边、加装挂锁55cm*29cm*38cm</v>
          </cell>
          <cell r="D164">
            <v>1</v>
          </cell>
          <cell r="E164" t="str">
            <v>个</v>
          </cell>
          <cell r="F164">
            <v>350</v>
          </cell>
        </row>
        <row r="165">
          <cell r="B165" t="str">
            <v>图钉</v>
          </cell>
          <cell r="C165" t="str">
            <v>镀镍100枚</v>
          </cell>
          <cell r="D165">
            <v>1</v>
          </cell>
          <cell r="E165" t="str">
            <v>盒</v>
          </cell>
          <cell r="F165">
            <v>8</v>
          </cell>
        </row>
        <row r="166">
          <cell r="B166" t="str">
            <v>文件袋</v>
          </cell>
          <cell r="C166" t="str">
            <v>加厚塑料档案袋</v>
          </cell>
          <cell r="D166">
            <v>1</v>
          </cell>
          <cell r="E166" t="str">
            <v>个</v>
          </cell>
          <cell r="F166">
            <v>6</v>
          </cell>
        </row>
        <row r="167">
          <cell r="B167" t="str">
            <v>文件夹</v>
          </cell>
          <cell r="C167" t="str">
            <v>A4板夹（平头夹）</v>
          </cell>
          <cell r="D167">
            <v>1</v>
          </cell>
          <cell r="E167" t="str">
            <v>个</v>
          </cell>
          <cell r="F167">
            <v>24</v>
          </cell>
        </row>
        <row r="168">
          <cell r="B168" t="str">
            <v>文件夹</v>
          </cell>
          <cell r="C168" t="str">
            <v>A5板夹（平头夹）</v>
          </cell>
          <cell r="D168">
            <v>1</v>
          </cell>
          <cell r="E168" t="str">
            <v>个</v>
          </cell>
          <cell r="F168">
            <v>20</v>
          </cell>
        </row>
        <row r="169">
          <cell r="B169" t="str">
            <v>文件夹</v>
          </cell>
          <cell r="C169" t="str">
            <v>A5板夹（蝴蝶夹）</v>
          </cell>
          <cell r="D169">
            <v>1</v>
          </cell>
          <cell r="E169" t="str">
            <v>个</v>
          </cell>
          <cell r="F169">
            <v>20</v>
          </cell>
        </row>
        <row r="170">
          <cell r="B170" t="str">
            <v>文件夹</v>
          </cell>
          <cell r="C170" t="str">
            <v>A4板夹（蝴蝶夹）</v>
          </cell>
          <cell r="D170">
            <v>1</v>
          </cell>
          <cell r="E170" t="str">
            <v>个</v>
          </cell>
          <cell r="F170">
            <v>24</v>
          </cell>
        </row>
        <row r="171">
          <cell r="B171" t="str">
            <v>文件夹</v>
          </cell>
          <cell r="C171" t="str">
            <v>弹簧强力夹</v>
          </cell>
          <cell r="D171">
            <v>1</v>
          </cell>
          <cell r="E171" t="str">
            <v>个</v>
          </cell>
          <cell r="F171">
            <v>20</v>
          </cell>
        </row>
        <row r="172">
          <cell r="B172" t="str">
            <v>文件夹</v>
          </cell>
          <cell r="C172" t="str">
            <v>单强力夹</v>
          </cell>
          <cell r="D172">
            <v>1</v>
          </cell>
          <cell r="E172" t="str">
            <v>个</v>
          </cell>
          <cell r="F172">
            <v>20</v>
          </cell>
        </row>
        <row r="173">
          <cell r="B173" t="str">
            <v>文件夹</v>
          </cell>
          <cell r="C173" t="str">
            <v>双强力夹</v>
          </cell>
          <cell r="D173">
            <v>1</v>
          </cell>
          <cell r="E173" t="str">
            <v>个</v>
          </cell>
          <cell r="F173">
            <v>20</v>
          </cell>
        </row>
        <row r="174">
          <cell r="B174" t="str">
            <v>文件夹</v>
          </cell>
          <cell r="C174" t="str">
            <v>L型</v>
          </cell>
          <cell r="D174">
            <v>1</v>
          </cell>
          <cell r="E174" t="str">
            <v>个</v>
          </cell>
          <cell r="F174">
            <v>5.5</v>
          </cell>
        </row>
        <row r="175">
          <cell r="B175" t="str">
            <v>文件夹</v>
          </cell>
          <cell r="C175" t="str">
            <v>折页插页夹</v>
          </cell>
          <cell r="D175">
            <v>1</v>
          </cell>
          <cell r="E175" t="str">
            <v>个</v>
          </cell>
          <cell r="F175">
            <v>23</v>
          </cell>
        </row>
        <row r="176">
          <cell r="B176" t="str">
            <v>无线装订软抄笔记本</v>
          </cell>
          <cell r="C176" t="str">
            <v>B5 80页</v>
          </cell>
          <cell r="D176">
            <v>1</v>
          </cell>
          <cell r="E176" t="str">
            <v>本</v>
          </cell>
          <cell r="F176">
            <v>15</v>
          </cell>
        </row>
        <row r="177">
          <cell r="B177" t="str">
            <v>五层文件柜</v>
          </cell>
          <cell r="C177" t="str">
            <v>硬塑料、推拉滑移式、A4抽屉、桌面文件盒</v>
          </cell>
          <cell r="D177">
            <v>1</v>
          </cell>
          <cell r="E177" t="str">
            <v>个</v>
          </cell>
          <cell r="F177">
            <v>350</v>
          </cell>
        </row>
        <row r="178">
          <cell r="B178" t="str">
            <v>细胶带</v>
          </cell>
          <cell r="C178" t="str">
            <v>透明文具胶带20mm*18m</v>
          </cell>
          <cell r="D178">
            <v>1</v>
          </cell>
          <cell r="E178" t="str">
            <v>卷</v>
          </cell>
          <cell r="F178">
            <v>6</v>
          </cell>
        </row>
        <row r="179">
          <cell r="B179" t="str">
            <v>橡皮</v>
          </cell>
          <cell r="C179" t="str">
            <v>42*26*17mm</v>
          </cell>
          <cell r="D179">
            <v>1</v>
          </cell>
          <cell r="E179" t="str">
            <v>块</v>
          </cell>
          <cell r="F179">
            <v>3</v>
          </cell>
        </row>
        <row r="180">
          <cell r="B180" t="str">
            <v>写字白板</v>
          </cell>
          <cell r="C180" t="str">
            <v>白板尺寸：150cm*90cm，配置铝型材支架、可折叠</v>
          </cell>
          <cell r="D180">
            <v>1</v>
          </cell>
          <cell r="E180" t="str">
            <v>个</v>
          </cell>
          <cell r="F180">
            <v>650</v>
          </cell>
        </row>
        <row r="181">
          <cell r="B181" t="str">
            <v>信封</v>
          </cell>
          <cell r="C181" t="str">
            <v>【40个装】牛皮信封 5号（220×110mm）</v>
          </cell>
          <cell r="D181">
            <v>1</v>
          </cell>
          <cell r="E181" t="str">
            <v>包</v>
          </cell>
          <cell r="F181">
            <v>20</v>
          </cell>
        </row>
        <row r="182">
          <cell r="B182" t="str">
            <v>信封</v>
          </cell>
          <cell r="C182" t="str">
            <v>【40个装】牛皮信封 7号（229×162mm）</v>
          </cell>
          <cell r="D182">
            <v>1</v>
          </cell>
          <cell r="E182" t="str">
            <v>包</v>
          </cell>
          <cell r="F182">
            <v>40</v>
          </cell>
        </row>
        <row r="183">
          <cell r="B183" t="str">
            <v>信封</v>
          </cell>
          <cell r="C183" t="str">
            <v>【40个装】牛皮信封 9号（324×229mm）</v>
          </cell>
          <cell r="D183">
            <v>1</v>
          </cell>
          <cell r="E183" t="str">
            <v>包</v>
          </cell>
          <cell r="F183">
            <v>39</v>
          </cell>
        </row>
        <row r="184">
          <cell r="B184" t="str">
            <v>信纸</v>
          </cell>
        </row>
        <row r="184">
          <cell r="D184">
            <v>1</v>
          </cell>
          <cell r="E184" t="str">
            <v>本</v>
          </cell>
          <cell r="F184">
            <v>10</v>
          </cell>
        </row>
        <row r="185">
          <cell r="B185" t="str">
            <v>修正带</v>
          </cell>
          <cell r="C185" t="str">
            <v>加长耐用30m</v>
          </cell>
          <cell r="D185">
            <v>1</v>
          </cell>
          <cell r="E185" t="str">
            <v>个</v>
          </cell>
          <cell r="F185">
            <v>15</v>
          </cell>
        </row>
        <row r="186">
          <cell r="B186" t="str">
            <v>修正液</v>
          </cell>
          <cell r="C186" t="str">
            <v>笔头形、快干、易覆盖、易书写、12ml</v>
          </cell>
          <cell r="D186">
            <v>1</v>
          </cell>
          <cell r="E186" t="str">
            <v>个</v>
          </cell>
          <cell r="F186">
            <v>15</v>
          </cell>
        </row>
        <row r="187">
          <cell r="B187" t="str">
            <v>秀丽笔</v>
          </cell>
          <cell r="C187" t="str">
            <v>斑马 黑色 8.5g，135mm（全长，含笔帽）</v>
          </cell>
          <cell r="D187">
            <v>1</v>
          </cell>
          <cell r="E187" t="str">
            <v>支</v>
          </cell>
          <cell r="F187">
            <v>20</v>
          </cell>
        </row>
        <row r="188">
          <cell r="B188" t="str">
            <v>延长线插座</v>
          </cell>
          <cell r="C188" t="str">
            <v>3组合孔、2USB、1.8全长</v>
          </cell>
          <cell r="D188">
            <v>1</v>
          </cell>
          <cell r="E188" t="str">
            <v>个</v>
          </cell>
          <cell r="F188">
            <v>145</v>
          </cell>
        </row>
        <row r="189">
          <cell r="B189" t="str">
            <v>钥匙管理箱</v>
          </cell>
          <cell r="C189" t="str">
            <v>可挂墙、可平放、牢固耐用、</v>
          </cell>
          <cell r="D189">
            <v>1</v>
          </cell>
          <cell r="E189" t="str">
            <v>盒</v>
          </cell>
          <cell r="F189">
            <v>180</v>
          </cell>
        </row>
        <row r="190">
          <cell r="B190" t="str">
            <v>钥匙牌</v>
          </cell>
          <cell r="C190" t="str">
            <v>颜色表示、钥匙架和钥匙扣上可写编号</v>
          </cell>
          <cell r="D190">
            <v>1</v>
          </cell>
          <cell r="E190" t="str">
            <v>盒</v>
          </cell>
          <cell r="F190">
            <v>55</v>
          </cell>
        </row>
        <row r="191">
          <cell r="B191" t="str">
            <v>印色油</v>
          </cell>
          <cell r="C191" t="str">
            <v>印记清晰、色彩鲜明、快干便捷50ml 红色</v>
          </cell>
          <cell r="D191">
            <v>1</v>
          </cell>
          <cell r="E191" t="str">
            <v>个</v>
          </cell>
          <cell r="F191">
            <v>35</v>
          </cell>
        </row>
        <row r="192">
          <cell r="B192" t="str">
            <v>印台</v>
          </cell>
          <cell r="C192" t="str">
            <v>红色137*88mm透明外壳方形快干印台</v>
          </cell>
          <cell r="D192">
            <v>1</v>
          </cell>
          <cell r="E192" t="str">
            <v>个</v>
          </cell>
          <cell r="F192">
            <v>25</v>
          </cell>
        </row>
        <row r="193">
          <cell r="B193" t="str">
            <v>印台</v>
          </cell>
          <cell r="C193" t="str">
            <v>蓝色137*88mm透明外壳方形快干印台</v>
          </cell>
          <cell r="D193">
            <v>1</v>
          </cell>
          <cell r="E193" t="str">
            <v>个</v>
          </cell>
          <cell r="F193">
            <v>25</v>
          </cell>
        </row>
        <row r="194">
          <cell r="B194" t="str">
            <v>印台</v>
          </cell>
          <cell r="C194" t="str">
            <v>红色、蓝色混合137*88mm透明外壳方形快干印台</v>
          </cell>
          <cell r="D194">
            <v>1</v>
          </cell>
          <cell r="E194" t="str">
            <v>个</v>
          </cell>
          <cell r="F194">
            <v>25</v>
          </cell>
        </row>
        <row r="195">
          <cell r="B195" t="str">
            <v>印章保管箱</v>
          </cell>
          <cell r="C195" t="str">
            <v>20*13*11cm铝合金材质、有锁、银色</v>
          </cell>
          <cell r="D195">
            <v>1</v>
          </cell>
          <cell r="E195" t="str">
            <v>个</v>
          </cell>
          <cell r="F195">
            <v>75</v>
          </cell>
        </row>
        <row r="196">
          <cell r="B196" t="str">
            <v>印章保管箱</v>
          </cell>
          <cell r="C196" t="str">
            <v>28*20*14cm铝合金材质、有锁、银色</v>
          </cell>
          <cell r="D196">
            <v>1</v>
          </cell>
          <cell r="E196" t="str">
            <v>个</v>
          </cell>
          <cell r="F196">
            <v>105</v>
          </cell>
        </row>
        <row r="197">
          <cell r="B197" t="str">
            <v>荧光笔</v>
          </cell>
          <cell r="C197" t="str">
            <v>1-5mm笔头 划痕清晰书写流畅（多色）</v>
          </cell>
          <cell r="D197">
            <v>1</v>
          </cell>
          <cell r="E197" t="str">
            <v>支</v>
          </cell>
          <cell r="F197">
            <v>5</v>
          </cell>
        </row>
        <row r="198">
          <cell r="B198" t="str">
            <v>硬皮名片册</v>
          </cell>
          <cell r="C198" t="str">
            <v>皮质、120入</v>
          </cell>
          <cell r="D198">
            <v>1</v>
          </cell>
          <cell r="E198" t="str">
            <v>个</v>
          </cell>
          <cell r="F198">
            <v>35</v>
          </cell>
        </row>
        <row r="199">
          <cell r="B199" t="str">
            <v>原子印油</v>
          </cell>
          <cell r="C199" t="str">
            <v>印记清晰、色彩鲜明、快干便捷10ml 红色、蓝色</v>
          </cell>
          <cell r="D199">
            <v>1</v>
          </cell>
          <cell r="E199" t="str">
            <v>个</v>
          </cell>
          <cell r="F199">
            <v>15</v>
          </cell>
        </row>
        <row r="200">
          <cell r="B200" t="str">
            <v>织布手提公文包</v>
          </cell>
          <cell r="C200" t="str">
            <v>牛津布、内有暗袋设计、底部铆钉设计</v>
          </cell>
          <cell r="D200">
            <v>1</v>
          </cell>
          <cell r="E200" t="str">
            <v>个</v>
          </cell>
          <cell r="F200">
            <v>120</v>
          </cell>
        </row>
        <row r="201">
          <cell r="B201" t="str">
            <v>公文包</v>
          </cell>
          <cell r="C201" t="str">
            <v>得力63815</v>
          </cell>
          <cell r="D201">
            <v>1</v>
          </cell>
          <cell r="E201" t="str">
            <v>个</v>
          </cell>
          <cell r="F201">
            <v>68</v>
          </cell>
        </row>
        <row r="202">
          <cell r="B202" t="str">
            <v>直尺</v>
          </cell>
          <cell r="C202" t="str">
            <v>20cm透明ps材质</v>
          </cell>
          <cell r="D202">
            <v>1</v>
          </cell>
          <cell r="E202" t="str">
            <v>把</v>
          </cell>
          <cell r="F202">
            <v>8</v>
          </cell>
        </row>
        <row r="203">
          <cell r="B203" t="str">
            <v>直尺</v>
          </cell>
          <cell r="C203" t="str">
            <v>60cm透明ps材质</v>
          </cell>
          <cell r="D203">
            <v>1</v>
          </cell>
          <cell r="E203" t="str">
            <v>把</v>
          </cell>
          <cell r="F203">
            <v>15</v>
          </cell>
        </row>
        <row r="204">
          <cell r="B204" t="str">
            <v>中性笔</v>
          </cell>
          <cell r="C204" t="str">
            <v>黑色磨砂笔身、钛钢珠头、金属笔夹、红色、黑色 0.5mm</v>
          </cell>
          <cell r="D204">
            <v>1</v>
          </cell>
          <cell r="E204" t="str">
            <v>盒</v>
          </cell>
          <cell r="F204">
            <v>60</v>
          </cell>
        </row>
        <row r="205">
          <cell r="B205" t="str">
            <v>中性笔</v>
          </cell>
          <cell r="C205" t="str">
            <v>黑色磨砂笔身、钛钢珠头、金属笔夹、黑色 0.7mm</v>
          </cell>
          <cell r="D205">
            <v>1</v>
          </cell>
          <cell r="E205" t="str">
            <v>盒</v>
          </cell>
          <cell r="F205">
            <v>78</v>
          </cell>
        </row>
        <row r="206">
          <cell r="B206" t="str">
            <v>中性笔</v>
          </cell>
          <cell r="C206" t="str">
            <v>黑色磨砂笔身、钛钢珠头、金属笔夹、黑色 1.0mm</v>
          </cell>
          <cell r="D206">
            <v>1</v>
          </cell>
          <cell r="E206" t="str">
            <v>盒</v>
          </cell>
          <cell r="F206">
            <v>84</v>
          </cell>
        </row>
        <row r="207">
          <cell r="B207" t="str">
            <v>中性笔</v>
          </cell>
          <cell r="C207" t="str">
            <v>黑色磨砂笔身、钛钢珠头、金属笔夹、红色 0.7mm</v>
          </cell>
          <cell r="D207">
            <v>1</v>
          </cell>
          <cell r="E207" t="str">
            <v>盒</v>
          </cell>
          <cell r="F207">
            <v>78</v>
          </cell>
        </row>
        <row r="208">
          <cell r="B208" t="str">
            <v>中性笔</v>
          </cell>
          <cell r="C208" t="str">
            <v>黑色磨砂笔身、钛钢珠头、金属笔夹、红色 1.0mm</v>
          </cell>
          <cell r="D208">
            <v>1</v>
          </cell>
          <cell r="E208" t="str">
            <v>盒</v>
          </cell>
          <cell r="F208">
            <v>84</v>
          </cell>
        </row>
        <row r="209">
          <cell r="B209" t="str">
            <v>中性笔</v>
          </cell>
          <cell r="C209" t="str">
            <v>黑色 红色 蓝色   滚珠式  子弹头型 按动中性笔 正品保障</v>
          </cell>
          <cell r="D209">
            <v>1</v>
          </cell>
          <cell r="E209" t="str">
            <v>盒</v>
          </cell>
          <cell r="F209">
            <v>60</v>
          </cell>
        </row>
        <row r="210">
          <cell r="B210" t="str">
            <v>中性笔芯</v>
          </cell>
          <cell r="C210" t="str">
            <v> 钛钢珠头、出墨均匀、红色、黑色0.5mm需与中性笔匹配</v>
          </cell>
          <cell r="D210">
            <v>1</v>
          </cell>
          <cell r="E210" t="str">
            <v>盒</v>
          </cell>
          <cell r="F210">
            <v>36</v>
          </cell>
        </row>
        <row r="211">
          <cell r="B211" t="str">
            <v>中性笔芯</v>
          </cell>
          <cell r="C211" t="str">
            <v>钛钢珠头、出墨均匀、红色、黑色0.7mm需与中性笔匹配</v>
          </cell>
          <cell r="D211">
            <v>1</v>
          </cell>
          <cell r="E211" t="str">
            <v>盒</v>
          </cell>
          <cell r="F211">
            <v>40</v>
          </cell>
        </row>
        <row r="212">
          <cell r="B212" t="str">
            <v>中性笔芯</v>
          </cell>
          <cell r="C212" t="str">
            <v>钛钢珠头、出墨均匀、红色、黑色1.0mm需与中性笔匹配</v>
          </cell>
          <cell r="D212">
            <v>1</v>
          </cell>
          <cell r="E212" t="str">
            <v>盒</v>
          </cell>
          <cell r="F212">
            <v>45</v>
          </cell>
        </row>
        <row r="213">
          <cell r="B213" t="str">
            <v>重型订书机</v>
          </cell>
          <cell r="C213" t="str">
            <v>270mm*65mm*176mm、书钉种类23/6～23/13、装钉数≤100pcs</v>
          </cell>
          <cell r="D213">
            <v>1</v>
          </cell>
          <cell r="E213" t="str">
            <v>个</v>
          </cell>
          <cell r="F213">
            <v>120</v>
          </cell>
        </row>
        <row r="214">
          <cell r="B214" t="str">
            <v>转笔刀</v>
          </cell>
          <cell r="C214" t="str">
            <v>手摇式 109*60*104mm 黑色</v>
          </cell>
          <cell r="D214">
            <v>1</v>
          </cell>
          <cell r="E214" t="str">
            <v>个</v>
          </cell>
          <cell r="F214">
            <v>65</v>
          </cell>
        </row>
        <row r="215">
          <cell r="B215" t="str">
            <v>装订夹条</v>
          </cell>
          <cell r="C215" t="str">
            <v> 3mm100支装 塑料材质</v>
          </cell>
          <cell r="D215">
            <v>1</v>
          </cell>
          <cell r="E215" t="str">
            <v>盒</v>
          </cell>
          <cell r="F215">
            <v>65</v>
          </cell>
        </row>
        <row r="216">
          <cell r="B216" t="str">
            <v>装订夹条</v>
          </cell>
          <cell r="C216" t="str">
            <v>5mm100支装 塑料材质</v>
          </cell>
          <cell r="D216">
            <v>1</v>
          </cell>
          <cell r="E216" t="str">
            <v>盒</v>
          </cell>
          <cell r="F216">
            <v>65</v>
          </cell>
        </row>
        <row r="217">
          <cell r="B217" t="str">
            <v>装订夹条</v>
          </cell>
          <cell r="C217" t="str">
            <v>7.5mm100支装 塑料材质</v>
          </cell>
          <cell r="D217">
            <v>1</v>
          </cell>
          <cell r="E217" t="str">
            <v>盒</v>
          </cell>
          <cell r="F217">
            <v>65</v>
          </cell>
        </row>
        <row r="218">
          <cell r="B218" t="str">
            <v>装订夹条</v>
          </cell>
          <cell r="C218" t="str">
            <v>10mm100支装 塑料材质</v>
          </cell>
          <cell r="D218">
            <v>1</v>
          </cell>
          <cell r="E218" t="str">
            <v>盒</v>
          </cell>
          <cell r="F218">
            <v>65</v>
          </cell>
        </row>
        <row r="219">
          <cell r="B219" t="str">
            <v>装订夹条</v>
          </cell>
          <cell r="C219" t="str">
            <v>15mm100支装 塑料材质</v>
          </cell>
          <cell r="D219">
            <v>1</v>
          </cell>
          <cell r="E219" t="str">
            <v>盒</v>
          </cell>
          <cell r="F219">
            <v>75</v>
          </cell>
        </row>
        <row r="220">
          <cell r="B220" t="str">
            <v>装订夹条</v>
          </cell>
          <cell r="C220" t="str">
            <v>25mm100支装 塑料材质</v>
          </cell>
          <cell r="D220">
            <v>1</v>
          </cell>
          <cell r="E220" t="str">
            <v>盒</v>
          </cell>
          <cell r="F220">
            <v>80</v>
          </cell>
        </row>
        <row r="221">
          <cell r="B221" t="str">
            <v>装订铆管</v>
          </cell>
          <cell r="C221" t="str">
            <v>6.0*500mm</v>
          </cell>
          <cell r="D221">
            <v>1</v>
          </cell>
          <cell r="E221" t="str">
            <v>盒</v>
          </cell>
          <cell r="F221">
            <v>150</v>
          </cell>
        </row>
        <row r="222">
          <cell r="B222" t="str">
            <v>装订钻刀</v>
          </cell>
          <cell r="C222" t="str">
            <v>7.0*50mm、打孔厚度≦30mm、打孔直径5.0mm</v>
          </cell>
          <cell r="D222">
            <v>1</v>
          </cell>
          <cell r="E222" t="str">
            <v>盒</v>
          </cell>
          <cell r="F222">
            <v>180</v>
          </cell>
        </row>
        <row r="223">
          <cell r="B223" t="str">
            <v>桌面四联文件框</v>
          </cell>
          <cell r="C223" t="str">
            <v>四联、黑色、蓝色塑料材质</v>
          </cell>
          <cell r="D223">
            <v>1</v>
          </cell>
          <cell r="E223" t="str">
            <v>个</v>
          </cell>
          <cell r="F223">
            <v>48</v>
          </cell>
        </row>
        <row r="224">
          <cell r="B224" t="str">
            <v>桌面台笔</v>
          </cell>
          <cell r="C224" t="str">
            <v>黑色。0.5cm/办公中性笔柜台桌面可粘贴固定带绳</v>
          </cell>
          <cell r="D224">
            <v>1</v>
          </cell>
          <cell r="E224" t="str">
            <v>个</v>
          </cell>
          <cell r="F224">
            <v>7</v>
          </cell>
        </row>
        <row r="225">
          <cell r="B225" t="str">
            <v>子母无绳电话</v>
          </cell>
          <cell r="C225" t="str">
            <v>办公用电话一拖一</v>
          </cell>
          <cell r="D225">
            <v>1</v>
          </cell>
          <cell r="E225" t="str">
            <v>台</v>
          </cell>
          <cell r="F225">
            <v>650</v>
          </cell>
        </row>
        <row r="226">
          <cell r="B226" t="str">
            <v>自动号码机</v>
          </cell>
          <cell r="C226" t="str">
            <v>8位数</v>
          </cell>
          <cell r="D226">
            <v>1</v>
          </cell>
          <cell r="E226" t="str">
            <v>个</v>
          </cell>
          <cell r="F226">
            <v>180</v>
          </cell>
        </row>
        <row r="227">
          <cell r="B227" t="str">
            <v>自动铅笔</v>
          </cell>
          <cell r="C227" t="str">
            <v>树脂笔杆、橡胶手握、 0.5mm</v>
          </cell>
          <cell r="D227">
            <v>1</v>
          </cell>
          <cell r="E227" t="str">
            <v>支</v>
          </cell>
          <cell r="F227">
            <v>9</v>
          </cell>
        </row>
        <row r="228">
          <cell r="B228" t="str">
            <v>自动铅芯</v>
          </cell>
          <cell r="C228" t="str">
            <v>0.5mm</v>
          </cell>
          <cell r="D228">
            <v>1</v>
          </cell>
          <cell r="E228" t="str">
            <v>盒</v>
          </cell>
          <cell r="F228">
            <v>6</v>
          </cell>
        </row>
        <row r="229">
          <cell r="B229" t="str">
            <v>电视、空调遥控器收纳盒</v>
          </cell>
          <cell r="C229" t="str">
            <v>亚克力遥控器透明盒27*13.5*4.1、每小格净宽6.4（可加格购买连格）</v>
          </cell>
          <cell r="D229">
            <v>1</v>
          </cell>
          <cell r="E229" t="str">
            <v>格</v>
          </cell>
          <cell r="F229">
            <v>15</v>
          </cell>
        </row>
        <row r="230">
          <cell r="B230" t="str">
            <v>小计</v>
          </cell>
        </row>
        <row r="232">
          <cell r="B232" t="str">
            <v>设备名称</v>
          </cell>
          <cell r="C232" t="str">
            <v>规格型号</v>
          </cell>
          <cell r="D232" t="str">
            <v>数量</v>
          </cell>
          <cell r="E232" t="str">
            <v>单位</v>
          </cell>
          <cell r="F232" t="str">
            <v>单价（元）</v>
          </cell>
        </row>
        <row r="233">
          <cell r="B233" t="str">
            <v>110A硒鼓</v>
          </cell>
          <cell r="C233" t="str">
            <v>适用于惠普打印机HP Laser 108系列 ;HP Laser MFP 136/138 系列</v>
          </cell>
          <cell r="D233">
            <v>1</v>
          </cell>
          <cell r="E233" t="str">
            <v>个</v>
          </cell>
          <cell r="F233">
            <v>480</v>
          </cell>
        </row>
        <row r="234">
          <cell r="B234" t="str">
            <v>12A硒鼓</v>
          </cell>
          <cell r="C234" t="str">
            <v>适用于惠普打印机1010、1005、1015、1018、1020、1022、3015、3020、3030</v>
          </cell>
          <cell r="D234">
            <v>1</v>
          </cell>
          <cell r="E234" t="str">
            <v>个</v>
          </cell>
          <cell r="F234">
            <v>460</v>
          </cell>
        </row>
        <row r="235">
          <cell r="B235" t="str">
            <v>18A粉仓</v>
          </cell>
          <cell r="C235" t="str">
            <v>适用于惠普打印机M104a,M104w,M132a,M132nw,M132fn,M132fp,M132fw</v>
          </cell>
          <cell r="D235">
            <v>1</v>
          </cell>
          <cell r="E235" t="str">
            <v>个</v>
          </cell>
          <cell r="F235">
            <v>450</v>
          </cell>
        </row>
        <row r="236">
          <cell r="B236" t="str">
            <v>19A硒鼓</v>
          </cell>
          <cell r="C236" t="str">
            <v>适用于惠普打印机M104a,M104w,M132a,M132nw,M132fn,M132fp,M132fw</v>
          </cell>
          <cell r="D236">
            <v>1</v>
          </cell>
          <cell r="E236" t="str">
            <v>个</v>
          </cell>
          <cell r="F236">
            <v>490</v>
          </cell>
        </row>
        <row r="237">
          <cell r="B237" t="str">
            <v>202A硒鼓（黑）</v>
          </cell>
          <cell r="C237" t="str">
            <v>适用于惠普打印机254DW</v>
          </cell>
          <cell r="D237">
            <v>1</v>
          </cell>
          <cell r="E237" t="str">
            <v>个</v>
          </cell>
          <cell r="F237">
            <v>550</v>
          </cell>
        </row>
        <row r="238">
          <cell r="B238" t="str">
            <v>202A硒鼓（红）</v>
          </cell>
          <cell r="C238" t="str">
            <v>适用于惠普打印机254DW</v>
          </cell>
          <cell r="D238">
            <v>1</v>
          </cell>
          <cell r="E238" t="str">
            <v>个</v>
          </cell>
          <cell r="F238">
            <v>550</v>
          </cell>
        </row>
        <row r="239">
          <cell r="B239" t="str">
            <v>202A硒鼓（黄）</v>
          </cell>
          <cell r="C239" t="str">
            <v>适用于惠普打印机254DW</v>
          </cell>
          <cell r="D239">
            <v>1</v>
          </cell>
          <cell r="E239" t="str">
            <v>个</v>
          </cell>
          <cell r="F239">
            <v>550</v>
          </cell>
        </row>
        <row r="240">
          <cell r="B240" t="str">
            <v>202A硒鼓（蓝）</v>
          </cell>
          <cell r="C240" t="str">
            <v>适用于惠普打印机254DW</v>
          </cell>
          <cell r="D240">
            <v>1</v>
          </cell>
          <cell r="E240" t="str">
            <v>个</v>
          </cell>
          <cell r="F240">
            <v>550</v>
          </cell>
        </row>
        <row r="241">
          <cell r="B241" t="str">
            <v>3065复印机粉</v>
          </cell>
          <cell r="C241" t="str">
            <v>适用于施乐3065复印机</v>
          </cell>
          <cell r="D241">
            <v>1</v>
          </cell>
          <cell r="E241" t="str">
            <v>个</v>
          </cell>
          <cell r="F241">
            <v>650</v>
          </cell>
        </row>
        <row r="242">
          <cell r="B242" t="str">
            <v>307A硒鼓（黑）</v>
          </cell>
          <cell r="C242" t="str">
            <v>适用于惠普打印机5225</v>
          </cell>
          <cell r="D242">
            <v>1</v>
          </cell>
          <cell r="E242" t="str">
            <v>个</v>
          </cell>
          <cell r="F242">
            <v>780</v>
          </cell>
        </row>
        <row r="243">
          <cell r="B243" t="str">
            <v>307A硒鼓（红）</v>
          </cell>
          <cell r="C243" t="str">
            <v>适用于惠普打印机5225</v>
          </cell>
          <cell r="D243">
            <v>1</v>
          </cell>
          <cell r="E243" t="str">
            <v>个</v>
          </cell>
          <cell r="F243">
            <v>780</v>
          </cell>
        </row>
        <row r="244">
          <cell r="B244" t="str">
            <v>307A硒鼓（黄）</v>
          </cell>
          <cell r="C244" t="str">
            <v>适用于惠普打印机5225</v>
          </cell>
          <cell r="D244">
            <v>1</v>
          </cell>
          <cell r="E244" t="str">
            <v>个</v>
          </cell>
          <cell r="F244">
            <v>780</v>
          </cell>
        </row>
        <row r="245">
          <cell r="B245" t="str">
            <v>307A硒鼓（蓝）</v>
          </cell>
          <cell r="C245" t="str">
            <v>适用于惠普打印机5225</v>
          </cell>
          <cell r="D245">
            <v>1</v>
          </cell>
          <cell r="E245" t="str">
            <v>个</v>
          </cell>
          <cell r="F245">
            <v>780</v>
          </cell>
        </row>
        <row r="246">
          <cell r="B246" t="str">
            <v>30A硒鼓</v>
          </cell>
          <cell r="C246" t="str">
            <v>适用于惠普203/277/</v>
          </cell>
          <cell r="D246">
            <v>1</v>
          </cell>
          <cell r="E246" t="str">
            <v>个</v>
          </cell>
          <cell r="F246">
            <v>460</v>
          </cell>
        </row>
        <row r="247">
          <cell r="B247" t="str">
            <v>32A硒鼓</v>
          </cell>
          <cell r="C247" t="str">
            <v>适用于惠普203/277</v>
          </cell>
          <cell r="D247">
            <v>1</v>
          </cell>
          <cell r="E247" t="str">
            <v>个</v>
          </cell>
          <cell r="F247">
            <v>460</v>
          </cell>
        </row>
        <row r="248">
          <cell r="B248" t="str">
            <v>36A硒鼓</v>
          </cell>
          <cell r="C248" t="str">
            <v>适用于惠普P1505/1522/1522n/M1120</v>
          </cell>
          <cell r="D248">
            <v>1</v>
          </cell>
          <cell r="E248" t="str">
            <v>个</v>
          </cell>
          <cell r="F248">
            <v>460</v>
          </cell>
        </row>
        <row r="249">
          <cell r="B249" t="str">
            <v>410A硒鼓(黑)</v>
          </cell>
          <cell r="C249" t="str">
            <v>适用于惠普打印机M452DW M452DN M452NW M477FDW  M477FNW  CF410A</v>
          </cell>
          <cell r="D249">
            <v>1</v>
          </cell>
          <cell r="E249" t="str">
            <v>个</v>
          </cell>
          <cell r="F249">
            <v>450</v>
          </cell>
        </row>
        <row r="250">
          <cell r="B250" t="str">
            <v>410A硒鼓(红)</v>
          </cell>
          <cell r="C250" t="str">
            <v>适用于惠普打印机M452DW M452DN M452NW M477FDW  M477FNW  CF410A</v>
          </cell>
          <cell r="D250">
            <v>1</v>
          </cell>
          <cell r="E250" t="str">
            <v>个</v>
          </cell>
          <cell r="F250">
            <v>450</v>
          </cell>
        </row>
        <row r="251">
          <cell r="B251" t="str">
            <v>410A硒鼓(黄)</v>
          </cell>
          <cell r="C251" t="str">
            <v>适用于惠普打印机M452DW M452DN M452NW M477FDW  M477FNW  CF410A</v>
          </cell>
          <cell r="D251">
            <v>1</v>
          </cell>
          <cell r="E251" t="str">
            <v>个</v>
          </cell>
          <cell r="F251">
            <v>450</v>
          </cell>
        </row>
        <row r="252">
          <cell r="B252" t="str">
            <v>410A硒鼓(蓝)</v>
          </cell>
          <cell r="C252" t="str">
            <v>适用于惠普打印机M452DW M452DN M452NW M477FDW  M477FNW  CF410A</v>
          </cell>
          <cell r="D252">
            <v>1</v>
          </cell>
          <cell r="E252" t="str">
            <v>个</v>
          </cell>
          <cell r="F252">
            <v>450</v>
          </cell>
        </row>
        <row r="253">
          <cell r="B253" t="str">
            <v>46墨盒（彩）</v>
          </cell>
          <cell r="C253" t="str">
            <v>适用于惠普打印机DJ2529</v>
          </cell>
          <cell r="D253">
            <v>1</v>
          </cell>
          <cell r="E253" t="str">
            <v>个</v>
          </cell>
          <cell r="F253">
            <v>135</v>
          </cell>
        </row>
        <row r="254">
          <cell r="B254" t="str">
            <v>46墨盒（黑）</v>
          </cell>
          <cell r="C254" t="str">
            <v>适用于惠普打印机DJ2529</v>
          </cell>
          <cell r="D254">
            <v>1</v>
          </cell>
          <cell r="E254" t="str">
            <v>个</v>
          </cell>
          <cell r="F254">
            <v>155</v>
          </cell>
        </row>
        <row r="255">
          <cell r="B255" t="str">
            <v>613硒鼓（黑）</v>
          </cell>
          <cell r="C255" t="str">
            <v>适用佳能045</v>
          </cell>
          <cell r="D255">
            <v>1</v>
          </cell>
          <cell r="E255" t="str">
            <v>个</v>
          </cell>
          <cell r="F255">
            <v>650</v>
          </cell>
        </row>
        <row r="256">
          <cell r="B256" t="str">
            <v>613硒鼓（红）</v>
          </cell>
          <cell r="C256" t="str">
            <v>适用佳能045</v>
          </cell>
          <cell r="D256">
            <v>1</v>
          </cell>
          <cell r="E256" t="str">
            <v>个</v>
          </cell>
          <cell r="F256">
            <v>650</v>
          </cell>
        </row>
        <row r="257">
          <cell r="B257" t="str">
            <v>613硒鼓（黄）</v>
          </cell>
          <cell r="C257" t="str">
            <v>适用佳能045</v>
          </cell>
          <cell r="D257">
            <v>1</v>
          </cell>
          <cell r="E257" t="str">
            <v>个</v>
          </cell>
          <cell r="F257">
            <v>650</v>
          </cell>
        </row>
        <row r="258">
          <cell r="B258" t="str">
            <v>613硒鼓（蓝）</v>
          </cell>
          <cell r="C258" t="str">
            <v>适用佳能045</v>
          </cell>
          <cell r="D258">
            <v>1</v>
          </cell>
          <cell r="E258" t="str">
            <v>个</v>
          </cell>
          <cell r="F258">
            <v>650</v>
          </cell>
        </row>
        <row r="259">
          <cell r="B259" t="str">
            <v>623硒鼓（黑）</v>
          </cell>
          <cell r="C259" t="str">
            <v>适用佳能054</v>
          </cell>
          <cell r="D259">
            <v>1</v>
          </cell>
          <cell r="E259" t="str">
            <v>个</v>
          </cell>
          <cell r="F259">
            <v>650</v>
          </cell>
        </row>
        <row r="260">
          <cell r="B260" t="str">
            <v>623硒鼓（红）</v>
          </cell>
          <cell r="C260" t="str">
            <v>适用佳能054</v>
          </cell>
          <cell r="D260">
            <v>1</v>
          </cell>
          <cell r="E260" t="str">
            <v>个</v>
          </cell>
          <cell r="F260">
            <v>650</v>
          </cell>
        </row>
        <row r="261">
          <cell r="B261" t="str">
            <v>623硒鼓（黄）</v>
          </cell>
          <cell r="C261" t="str">
            <v>适用佳能054</v>
          </cell>
          <cell r="D261">
            <v>1</v>
          </cell>
          <cell r="E261" t="str">
            <v>个</v>
          </cell>
          <cell r="F261">
            <v>650</v>
          </cell>
        </row>
        <row r="262">
          <cell r="B262" t="str">
            <v>623硒鼓（蓝）</v>
          </cell>
          <cell r="C262" t="str">
            <v>适用佳能054</v>
          </cell>
          <cell r="D262">
            <v>1</v>
          </cell>
          <cell r="E262" t="str">
            <v>个</v>
          </cell>
          <cell r="F262">
            <v>650</v>
          </cell>
        </row>
        <row r="263">
          <cell r="B263" t="str">
            <v>65A硒鼓</v>
          </cell>
          <cell r="C263" t="str">
            <v>适用于惠普打印机M436nda</v>
          </cell>
          <cell r="D263">
            <v>1</v>
          </cell>
          <cell r="E263" t="str">
            <v>个</v>
          </cell>
          <cell r="F263">
            <v>550</v>
          </cell>
        </row>
        <row r="264">
          <cell r="B264" t="str">
            <v>77A硒鼓</v>
          </cell>
          <cell r="C264" t="str">
            <v>适用于惠普打印机403、405</v>
          </cell>
          <cell r="D264">
            <v>1</v>
          </cell>
          <cell r="E264" t="str">
            <v>个</v>
          </cell>
          <cell r="F264">
            <v>480</v>
          </cell>
        </row>
        <row r="265">
          <cell r="B265" t="str">
            <v>78A硒鼓</v>
          </cell>
          <cell r="C265" t="str">
            <v>适用于惠普P1566/P1606dn/M1536dnf</v>
          </cell>
          <cell r="D265">
            <v>1</v>
          </cell>
          <cell r="E265" t="str">
            <v>个</v>
          </cell>
          <cell r="F265">
            <v>480</v>
          </cell>
        </row>
        <row r="266">
          <cell r="B266" t="str">
            <v>88A硒鼓</v>
          </cell>
          <cell r="C266" t="str">
            <v>适用于惠普打印机P1007/P1008/P1106/P1108HPM1136/1213nf/1216nfh/M226dn/M128fn</v>
          </cell>
          <cell r="D266">
            <v>1</v>
          </cell>
          <cell r="E266" t="str">
            <v>个</v>
          </cell>
          <cell r="F266">
            <v>460</v>
          </cell>
        </row>
        <row r="267">
          <cell r="B267" t="str">
            <v>92A硒鼓</v>
          </cell>
          <cell r="C267" t="str">
            <v>适用于惠普打印机M435nw M706N M701A</v>
          </cell>
          <cell r="D267">
            <v>1</v>
          </cell>
          <cell r="E267" t="str">
            <v>个</v>
          </cell>
          <cell r="F267">
            <v>780</v>
          </cell>
        </row>
        <row r="268">
          <cell r="B268" t="str">
            <v>932墨盒（黑）</v>
          </cell>
          <cell r="C268" t="str">
            <v>适用于惠普打印机7612</v>
          </cell>
          <cell r="D268">
            <v>1</v>
          </cell>
          <cell r="E268" t="str">
            <v>个</v>
          </cell>
          <cell r="F268">
            <v>280</v>
          </cell>
        </row>
        <row r="269">
          <cell r="B269" t="str">
            <v>933墨盒（红）</v>
          </cell>
          <cell r="C269" t="str">
            <v>适用于惠普打印机7612</v>
          </cell>
          <cell r="D269">
            <v>1</v>
          </cell>
          <cell r="E269" t="str">
            <v>个</v>
          </cell>
          <cell r="F269">
            <v>220</v>
          </cell>
        </row>
        <row r="270">
          <cell r="B270" t="str">
            <v>933墨盒（黄）</v>
          </cell>
          <cell r="C270" t="str">
            <v>适用于惠普打印机7612</v>
          </cell>
          <cell r="D270">
            <v>1</v>
          </cell>
          <cell r="E270" t="str">
            <v>个</v>
          </cell>
          <cell r="F270">
            <v>220</v>
          </cell>
        </row>
        <row r="271">
          <cell r="B271" t="str">
            <v>933墨盒（蓝）</v>
          </cell>
          <cell r="C271" t="str">
            <v>适用于惠普打印机7612</v>
          </cell>
          <cell r="D271">
            <v>1</v>
          </cell>
          <cell r="E271" t="str">
            <v>个</v>
          </cell>
          <cell r="F271">
            <v>220</v>
          </cell>
        </row>
        <row r="272">
          <cell r="B272" t="str">
            <v>AL-1035（粉仓）</v>
          </cell>
          <cell r="C272" t="str">
            <v>适用于夏普打印机等设备</v>
          </cell>
          <cell r="D272">
            <v>1</v>
          </cell>
          <cell r="E272" t="str">
            <v>个</v>
          </cell>
          <cell r="F272">
            <v>320</v>
          </cell>
        </row>
        <row r="273">
          <cell r="B273" t="str">
            <v>CE310A粉仓（黑）</v>
          </cell>
          <cell r="C273" t="str">
            <v>适用于惠普打印机LaserJet CP1025/CP1025nw、HPM175a/M175nw</v>
          </cell>
          <cell r="D273">
            <v>1</v>
          </cell>
          <cell r="E273" t="str">
            <v>个</v>
          </cell>
          <cell r="F273">
            <v>420</v>
          </cell>
        </row>
        <row r="274">
          <cell r="B274" t="str">
            <v>CE311A粉仓（蓝）</v>
          </cell>
          <cell r="C274" t="str">
            <v>适用于惠普打印机LaserJet CP1025/CP1025nw、HPM175a/M175nw</v>
          </cell>
          <cell r="D274">
            <v>1</v>
          </cell>
          <cell r="E274" t="str">
            <v>个</v>
          </cell>
          <cell r="F274">
            <v>420</v>
          </cell>
        </row>
        <row r="275">
          <cell r="B275" t="str">
            <v>CE312A粉仓（黄）</v>
          </cell>
          <cell r="C275" t="str">
            <v>适用于惠普打印机LaserJet CP1025/CP1025nw、HPM175a/M175nw</v>
          </cell>
          <cell r="D275">
            <v>1</v>
          </cell>
          <cell r="E275" t="str">
            <v>个</v>
          </cell>
          <cell r="F275">
            <v>420</v>
          </cell>
        </row>
        <row r="276">
          <cell r="B276" t="str">
            <v>CE313A粉仓（红）</v>
          </cell>
          <cell r="C276" t="str">
            <v>适用于惠普打印机LaserJet CP1025/CP1025nw、HPM175a/M175nw</v>
          </cell>
          <cell r="D276">
            <v>1</v>
          </cell>
          <cell r="E276" t="str">
            <v>个</v>
          </cell>
          <cell r="F276">
            <v>420</v>
          </cell>
        </row>
        <row r="277">
          <cell r="B277" t="str">
            <v>CE314A硒鼓</v>
          </cell>
          <cell r="C277" t="str">
            <v>适用于惠普打印机LaserJet CP1025/CP1025nw、HPM175a/M175nw</v>
          </cell>
          <cell r="D277">
            <v>1</v>
          </cell>
          <cell r="E277" t="str">
            <v>个</v>
          </cell>
          <cell r="F277">
            <v>440</v>
          </cell>
        </row>
        <row r="278">
          <cell r="B278" t="str">
            <v>CF510A硒鼓（黑）</v>
          </cell>
          <cell r="C278" t="str">
            <v>适用于惠普打印机154A、180N、181F</v>
          </cell>
          <cell r="D278">
            <v>1</v>
          </cell>
          <cell r="E278" t="str">
            <v>个</v>
          </cell>
          <cell r="F278">
            <v>450</v>
          </cell>
        </row>
        <row r="279">
          <cell r="B279" t="str">
            <v>CF511A硒鼓（蓝）</v>
          </cell>
          <cell r="C279" t="str">
            <v>适用于惠普打印机154A、180N、181F</v>
          </cell>
          <cell r="D279">
            <v>1</v>
          </cell>
          <cell r="E279" t="str">
            <v>个</v>
          </cell>
          <cell r="F279">
            <v>450</v>
          </cell>
        </row>
        <row r="280">
          <cell r="B280" t="str">
            <v>CF512A硒鼓（黄）</v>
          </cell>
          <cell r="C280" t="str">
            <v>适用于惠普打印机154A、180N、181F</v>
          </cell>
          <cell r="D280">
            <v>1</v>
          </cell>
          <cell r="E280" t="str">
            <v>个</v>
          </cell>
          <cell r="F280">
            <v>450</v>
          </cell>
        </row>
        <row r="281">
          <cell r="B281" t="str">
            <v>CF513A硒鼓（红）</v>
          </cell>
          <cell r="C281" t="str">
            <v>适用于惠普打印机154A、180N、181F</v>
          </cell>
          <cell r="D281">
            <v>1</v>
          </cell>
          <cell r="E281" t="str">
            <v>个</v>
          </cell>
          <cell r="F281">
            <v>450</v>
          </cell>
        </row>
        <row r="282">
          <cell r="B282" t="str">
            <v>硒鼓（鼓架子）</v>
          </cell>
          <cell r="C282" t="str">
            <v>京瓷、硒鼓DK8115（8124/813）</v>
          </cell>
          <cell r="D282">
            <v>1</v>
          </cell>
          <cell r="E282" t="str">
            <v>个</v>
          </cell>
          <cell r="F282">
            <v>1650</v>
          </cell>
        </row>
        <row r="283">
          <cell r="B283" t="str">
            <v>粉仓（黑）</v>
          </cell>
          <cell r="C283" t="str">
            <v>适用于LBP623Cdw激光打印机</v>
          </cell>
          <cell r="D283">
            <v>1</v>
          </cell>
          <cell r="E283" t="str">
            <v>个</v>
          </cell>
          <cell r="F283">
            <v>480</v>
          </cell>
        </row>
        <row r="284">
          <cell r="B284" t="str">
            <v>粉仓（红）</v>
          </cell>
          <cell r="C284" t="str">
            <v>适用于LBP623Cdw激光打印机</v>
          </cell>
          <cell r="D284">
            <v>1</v>
          </cell>
          <cell r="E284" t="str">
            <v>个</v>
          </cell>
          <cell r="F284">
            <v>480</v>
          </cell>
        </row>
        <row r="285">
          <cell r="B285" t="str">
            <v>粉仓（黄）</v>
          </cell>
          <cell r="C285" t="str">
            <v>适用于LBP623Cdw激光打印机</v>
          </cell>
          <cell r="D285">
            <v>1</v>
          </cell>
          <cell r="E285" t="str">
            <v>个</v>
          </cell>
          <cell r="F285">
            <v>480</v>
          </cell>
        </row>
        <row r="286">
          <cell r="B286" t="str">
            <v>粉仓（蓝）</v>
          </cell>
          <cell r="C286" t="str">
            <v>适用于LBP623Cdw激光打印机</v>
          </cell>
          <cell r="D286">
            <v>1</v>
          </cell>
          <cell r="E286" t="str">
            <v>个</v>
          </cell>
          <cell r="F286">
            <v>480</v>
          </cell>
        </row>
        <row r="287">
          <cell r="B287" t="str">
            <v>C826墨盒</v>
          </cell>
          <cell r="C287" t="str">
            <v>适用于佳能MX898MG6280iP4980iX6580打印机</v>
          </cell>
          <cell r="D287">
            <v>1</v>
          </cell>
          <cell r="E287" t="str">
            <v>个</v>
          </cell>
          <cell r="F287">
            <v>300</v>
          </cell>
        </row>
        <row r="288">
          <cell r="B288" t="str">
            <v>ADT-308S</v>
          </cell>
          <cell r="C288" t="str">
            <v>适用于震旦AD268e</v>
          </cell>
          <cell r="D288">
            <v>1</v>
          </cell>
          <cell r="E288" t="str">
            <v>个</v>
          </cell>
          <cell r="F288">
            <v>600</v>
          </cell>
        </row>
        <row r="289">
          <cell r="B289" t="str">
            <v>黑TN223粉仓</v>
          </cell>
          <cell r="C289" t="str">
            <v>适用于柯美C266</v>
          </cell>
          <cell r="D289">
            <v>1</v>
          </cell>
          <cell r="E289" t="str">
            <v>个</v>
          </cell>
          <cell r="F289">
            <v>650</v>
          </cell>
        </row>
        <row r="290">
          <cell r="B290" t="str">
            <v>蓝TN223粉仓</v>
          </cell>
          <cell r="C290" t="str">
            <v>适用于柯美C266</v>
          </cell>
          <cell r="D290">
            <v>1</v>
          </cell>
          <cell r="E290" t="str">
            <v>个</v>
          </cell>
          <cell r="F290">
            <v>650</v>
          </cell>
        </row>
        <row r="291">
          <cell r="B291" t="str">
            <v>红TN223粉仓</v>
          </cell>
          <cell r="C291" t="str">
            <v>适用于柯美C266</v>
          </cell>
          <cell r="D291">
            <v>1</v>
          </cell>
          <cell r="E291" t="str">
            <v>个</v>
          </cell>
          <cell r="F291">
            <v>650</v>
          </cell>
        </row>
        <row r="292">
          <cell r="B292" t="str">
            <v>黄TN223粉仓</v>
          </cell>
          <cell r="C292" t="str">
            <v>适用于柯美C266</v>
          </cell>
          <cell r="D292">
            <v>1</v>
          </cell>
          <cell r="E292" t="str">
            <v>个</v>
          </cell>
          <cell r="F292">
            <v>650</v>
          </cell>
        </row>
        <row r="293">
          <cell r="B293" t="str">
            <v>CRG047硒鼓</v>
          </cell>
          <cell r="C293" t="str">
            <v>适用于佳能MF112</v>
          </cell>
          <cell r="D293">
            <v>1</v>
          </cell>
          <cell r="E293" t="str">
            <v>个</v>
          </cell>
          <cell r="F293">
            <v>400</v>
          </cell>
        </row>
        <row r="294">
          <cell r="B294" t="str">
            <v>Q7516A硒鼓</v>
          </cell>
          <cell r="C294" t="str">
            <v>适用于惠普LaserJet5200</v>
          </cell>
          <cell r="D294">
            <v>1</v>
          </cell>
          <cell r="E294" t="str">
            <v>个</v>
          </cell>
          <cell r="F294">
            <v>500</v>
          </cell>
        </row>
        <row r="295">
          <cell r="B295" t="str">
            <v>HDMI高清线</v>
          </cell>
          <cell r="C295" t="str">
            <v>绿联 3米（根据各部门需求增加或减少米数）</v>
          </cell>
          <cell r="D295">
            <v>1</v>
          </cell>
          <cell r="E295" t="str">
            <v>个</v>
          </cell>
          <cell r="F295">
            <v>95</v>
          </cell>
        </row>
        <row r="296">
          <cell r="B296" t="str">
            <v>HDMI转VGA转换器</v>
          </cell>
          <cell r="C296" t="str">
            <v>1080P高清画质、独立音频、即插即用</v>
          </cell>
          <cell r="D296">
            <v>1</v>
          </cell>
          <cell r="E296" t="str">
            <v>个</v>
          </cell>
          <cell r="F296">
            <v>165</v>
          </cell>
        </row>
        <row r="297">
          <cell r="B297" t="str">
            <v>W1333硒鼓</v>
          </cell>
          <cell r="C297" t="str">
            <v>适用惠普M437NDA</v>
          </cell>
          <cell r="D297">
            <v>1</v>
          </cell>
          <cell r="E297" t="str">
            <v>个</v>
          </cell>
          <cell r="F297">
            <v>650</v>
          </cell>
        </row>
        <row r="298">
          <cell r="B298" t="str">
            <v>Mini Displayport转HDMI/VGA转换器</v>
          </cell>
          <cell r="C298" t="str">
            <v>4K×2K高清画质、HDMI+VGA二合一、即插即用</v>
          </cell>
          <cell r="D298">
            <v>1</v>
          </cell>
          <cell r="E298" t="str">
            <v>个</v>
          </cell>
          <cell r="F298">
            <v>155</v>
          </cell>
        </row>
        <row r="299">
          <cell r="B299" t="str">
            <v>PPT翻页笔</v>
          </cell>
          <cell r="C299" t="str">
            <v>遥控距离100m、储存空间4G、红光、翻页功能、多媒体控制</v>
          </cell>
          <cell r="D299">
            <v>1</v>
          </cell>
          <cell r="E299" t="str">
            <v>个</v>
          </cell>
          <cell r="F299">
            <v>150</v>
          </cell>
        </row>
        <row r="300">
          <cell r="B300" t="str">
            <v>SF-565PR硒鼓</v>
          </cell>
          <cell r="C300" t="str">
            <v>适用于三星打印机等设备</v>
          </cell>
          <cell r="D300">
            <v>1</v>
          </cell>
          <cell r="E300" t="str">
            <v>个</v>
          </cell>
          <cell r="F300">
            <v>260</v>
          </cell>
        </row>
        <row r="301">
          <cell r="B301" t="str">
            <v>TK-478粉仓</v>
          </cell>
          <cell r="C301" t="str">
            <v>适用于FS-6525MFP/FS-6530MFP/FS-6025MFP</v>
          </cell>
          <cell r="D301">
            <v>1</v>
          </cell>
          <cell r="E301" t="str">
            <v>个</v>
          </cell>
          <cell r="F301">
            <v>650</v>
          </cell>
        </row>
        <row r="302">
          <cell r="B302" t="str">
            <v>TK-5253C粉盒(蓝)</v>
          </cell>
          <cell r="C302" t="str">
            <v>适用于京瓷打印机5521</v>
          </cell>
          <cell r="D302">
            <v>1</v>
          </cell>
          <cell r="E302" t="str">
            <v>个</v>
          </cell>
          <cell r="F302">
            <v>530</v>
          </cell>
        </row>
        <row r="303">
          <cell r="B303" t="str">
            <v>TK-5253K粉盒(黑)</v>
          </cell>
          <cell r="C303" t="str">
            <v>适用于京瓷打印机5521</v>
          </cell>
          <cell r="D303">
            <v>1</v>
          </cell>
          <cell r="E303" t="str">
            <v>个</v>
          </cell>
          <cell r="F303">
            <v>530</v>
          </cell>
        </row>
        <row r="304">
          <cell r="B304" t="str">
            <v>TK-5253M粉盒(红)</v>
          </cell>
          <cell r="C304" t="str">
            <v>适用于京瓷打印机5521</v>
          </cell>
          <cell r="D304">
            <v>1</v>
          </cell>
          <cell r="E304" t="str">
            <v>个</v>
          </cell>
          <cell r="F304">
            <v>530</v>
          </cell>
        </row>
        <row r="305">
          <cell r="B305" t="str">
            <v>TK-5253Y粉盒(黄)</v>
          </cell>
          <cell r="C305" t="str">
            <v>适用于京瓷打印机5521</v>
          </cell>
          <cell r="D305">
            <v>1</v>
          </cell>
          <cell r="E305" t="str">
            <v>个</v>
          </cell>
          <cell r="F305">
            <v>530</v>
          </cell>
        </row>
        <row r="306">
          <cell r="B306" t="str">
            <v>TK-8118C粉盒(蓝)</v>
          </cell>
          <cell r="C306" t="str">
            <v>适用于京瓷复合机8124</v>
          </cell>
          <cell r="D306">
            <v>1</v>
          </cell>
          <cell r="E306" t="str">
            <v>个</v>
          </cell>
          <cell r="F306">
            <v>650</v>
          </cell>
        </row>
        <row r="307">
          <cell r="B307" t="str">
            <v>TK-8118K粉盒(黑)</v>
          </cell>
          <cell r="C307" t="str">
            <v>适用于京瓷复合机8124</v>
          </cell>
          <cell r="D307">
            <v>1</v>
          </cell>
          <cell r="E307" t="str">
            <v>个</v>
          </cell>
          <cell r="F307">
            <v>650</v>
          </cell>
        </row>
        <row r="308">
          <cell r="B308" t="str">
            <v>TK-8118M粉盒(红)</v>
          </cell>
          <cell r="C308" t="str">
            <v>适用于京瓷复合机8124</v>
          </cell>
          <cell r="D308">
            <v>1</v>
          </cell>
          <cell r="E308" t="str">
            <v>个</v>
          </cell>
          <cell r="F308">
            <v>650</v>
          </cell>
        </row>
        <row r="309">
          <cell r="B309" t="str">
            <v>TK-8118Y粉盒(黄)</v>
          </cell>
          <cell r="C309" t="str">
            <v>适用于京瓷复合机8124</v>
          </cell>
          <cell r="D309">
            <v>1</v>
          </cell>
          <cell r="E309" t="str">
            <v>个</v>
          </cell>
          <cell r="F309">
            <v>650</v>
          </cell>
        </row>
        <row r="310">
          <cell r="B310" t="str">
            <v>硒鼓（鼓架子）</v>
          </cell>
          <cell r="C310" t="str">
            <v>京瓷/硒鼓DK8115</v>
          </cell>
          <cell r="D310">
            <v>1</v>
          </cell>
          <cell r="E310" t="str">
            <v>个</v>
          </cell>
          <cell r="F310">
            <v>1650</v>
          </cell>
        </row>
        <row r="311">
          <cell r="B311" t="str">
            <v>U盘256G</v>
          </cell>
          <cell r="C311" t="str">
            <v>高速usb3.0接口、LED灯指示</v>
          </cell>
          <cell r="D311">
            <v>1</v>
          </cell>
          <cell r="E311" t="str">
            <v>个</v>
          </cell>
          <cell r="F311">
            <v>450</v>
          </cell>
        </row>
        <row r="312">
          <cell r="B312" t="str">
            <v>U盘128G</v>
          </cell>
          <cell r="C312" t="str">
            <v>高速usb3.0接口、LED灯指示</v>
          </cell>
          <cell r="D312">
            <v>1</v>
          </cell>
          <cell r="E312" t="str">
            <v>个</v>
          </cell>
          <cell r="F312">
            <v>260</v>
          </cell>
        </row>
        <row r="313">
          <cell r="B313" t="str">
            <v>U盘16G</v>
          </cell>
          <cell r="C313" t="str">
            <v>高速usb3.0接口、LED灯指示</v>
          </cell>
          <cell r="D313">
            <v>1</v>
          </cell>
          <cell r="E313" t="str">
            <v>个</v>
          </cell>
          <cell r="F313">
            <v>60</v>
          </cell>
        </row>
        <row r="314">
          <cell r="B314" t="str">
            <v>U盘32G</v>
          </cell>
          <cell r="C314" t="str">
            <v>高速usb3.0接口、LED灯指示</v>
          </cell>
          <cell r="D314">
            <v>1</v>
          </cell>
          <cell r="E314" t="str">
            <v>个</v>
          </cell>
          <cell r="F314">
            <v>80</v>
          </cell>
        </row>
        <row r="315">
          <cell r="B315" t="str">
            <v>U盘64G</v>
          </cell>
          <cell r="C315" t="str">
            <v>高速usb3.0接口、LED灯指示</v>
          </cell>
          <cell r="D315">
            <v>1</v>
          </cell>
          <cell r="E315" t="str">
            <v>个</v>
          </cell>
          <cell r="F315">
            <v>170</v>
          </cell>
        </row>
        <row r="316">
          <cell r="B316" t="str">
            <v>笔记本硬盘</v>
          </cell>
          <cell r="C316" t="str">
            <v>西部数据 1TB 笔记本硬盘</v>
          </cell>
          <cell r="D316">
            <v>1</v>
          </cell>
          <cell r="E316" t="str">
            <v>个</v>
          </cell>
          <cell r="F316">
            <v>600</v>
          </cell>
        </row>
        <row r="317">
          <cell r="B317" t="str">
            <v>打印线</v>
          </cell>
          <cell r="C317" t="str">
            <v>USB A公对B公打印线 3米</v>
          </cell>
          <cell r="D317">
            <v>1</v>
          </cell>
          <cell r="E317" t="str">
            <v>根</v>
          </cell>
          <cell r="F317">
            <v>55</v>
          </cell>
        </row>
        <row r="318">
          <cell r="B318" t="str">
            <v>打印线</v>
          </cell>
          <cell r="C318" t="str">
            <v>USB A公对B公打印线 5米</v>
          </cell>
          <cell r="D318">
            <v>1</v>
          </cell>
          <cell r="E318" t="str">
            <v>根</v>
          </cell>
          <cell r="F318">
            <v>110</v>
          </cell>
        </row>
        <row r="319">
          <cell r="B319" t="str">
            <v>打印线</v>
          </cell>
          <cell r="C319" t="str">
            <v>USB A公对B公打印线 10米</v>
          </cell>
          <cell r="D319">
            <v>1</v>
          </cell>
          <cell r="E319" t="str">
            <v>根</v>
          </cell>
          <cell r="F319">
            <v>140</v>
          </cell>
        </row>
        <row r="320">
          <cell r="B320" t="str">
            <v>电话线</v>
          </cell>
          <cell r="C320" t="str">
            <v>3米</v>
          </cell>
          <cell r="D320">
            <v>1</v>
          </cell>
          <cell r="E320" t="str">
            <v>条</v>
          </cell>
          <cell r="F320">
            <v>10</v>
          </cell>
        </row>
        <row r="321">
          <cell r="B321" t="str">
            <v>电源线</v>
          </cell>
          <cell r="C321" t="str">
            <v>3米</v>
          </cell>
          <cell r="D321">
            <v>1</v>
          </cell>
          <cell r="E321" t="str">
            <v>根</v>
          </cell>
          <cell r="F321">
            <v>25</v>
          </cell>
        </row>
        <row r="322">
          <cell r="B322" t="str">
            <v>电源转换器</v>
          </cell>
          <cell r="C322" t="str">
            <v>3组合孔、3USB</v>
          </cell>
          <cell r="D322">
            <v>1</v>
          </cell>
          <cell r="E322" t="str">
            <v>个</v>
          </cell>
          <cell r="F322">
            <v>165</v>
          </cell>
        </row>
        <row r="323">
          <cell r="B323" t="str">
            <v>读卡器</v>
          </cell>
          <cell r="C323" t="str">
            <v>多功能高速</v>
          </cell>
          <cell r="D323">
            <v>1</v>
          </cell>
          <cell r="E323" t="str">
            <v>个</v>
          </cell>
          <cell r="F323">
            <v>100</v>
          </cell>
        </row>
        <row r="324">
          <cell r="B324" t="str">
            <v>对拷线</v>
          </cell>
          <cell r="C324" t="str">
            <v>电脑数据互传，鼠键共享</v>
          </cell>
          <cell r="D324">
            <v>1</v>
          </cell>
          <cell r="E324" t="str">
            <v>个</v>
          </cell>
          <cell r="F324">
            <v>260</v>
          </cell>
        </row>
        <row r="325">
          <cell r="B325" t="str">
            <v>多接口分线器</v>
          </cell>
          <cell r="C325" t="str">
            <v>0.6米一拖四多接口USB插孔</v>
          </cell>
          <cell r="D325">
            <v>1</v>
          </cell>
          <cell r="E325" t="str">
            <v>个</v>
          </cell>
          <cell r="F325">
            <v>150</v>
          </cell>
        </row>
        <row r="326">
          <cell r="B326" t="str">
            <v>耳机</v>
          </cell>
          <cell r="C326" t="str">
            <v>入耳式线控带麦，手机电脑通用，3.5mm插头</v>
          </cell>
          <cell r="D326">
            <v>1</v>
          </cell>
          <cell r="E326" t="str">
            <v>附</v>
          </cell>
          <cell r="F326">
            <v>180</v>
          </cell>
        </row>
        <row r="327">
          <cell r="B327" t="str">
            <v>鼓组件</v>
          </cell>
          <cell r="C327" t="str">
            <v>适用于施乐3065复印机</v>
          </cell>
          <cell r="D327">
            <v>1</v>
          </cell>
          <cell r="E327" t="str">
            <v>个</v>
          </cell>
          <cell r="F327">
            <v>2200</v>
          </cell>
        </row>
        <row r="328">
          <cell r="B328" t="str">
            <v>开关面板</v>
          </cell>
        </row>
        <row r="328">
          <cell r="D328">
            <v>1</v>
          </cell>
          <cell r="E328" t="str">
            <v>个</v>
          </cell>
          <cell r="F328">
            <v>190</v>
          </cell>
        </row>
        <row r="329">
          <cell r="B329" t="str">
            <v>空调控制面板</v>
          </cell>
        </row>
        <row r="329">
          <cell r="D329">
            <v>1</v>
          </cell>
          <cell r="E329" t="str">
            <v>个</v>
          </cell>
          <cell r="F329">
            <v>300</v>
          </cell>
        </row>
        <row r="330">
          <cell r="B330" t="str">
            <v>扩音器</v>
          </cell>
          <cell r="C330" t="str">
            <v>白色，SD卡、USB闪存播放、录音、内置充电电池、顶置显示器，有线麦克风插口、5W扬声器、背面挂扣设计/116*90*32mm</v>
          </cell>
          <cell r="D330">
            <v>1</v>
          </cell>
          <cell r="E330" t="str">
            <v>个</v>
          </cell>
          <cell r="F330">
            <v>380</v>
          </cell>
        </row>
        <row r="331">
          <cell r="B331" t="str">
            <v>蓝光光盘</v>
          </cell>
          <cell r="C331" t="str">
            <v>DVD 档案级</v>
          </cell>
          <cell r="D331">
            <v>1</v>
          </cell>
          <cell r="E331" t="str">
            <v>张</v>
          </cell>
          <cell r="F331">
            <v>150</v>
          </cell>
        </row>
        <row r="332">
          <cell r="B332" t="str">
            <v>蓝牙耳机</v>
          </cell>
          <cell r="C332" t="str">
            <v>5入耳式，电量显示，高性能</v>
          </cell>
          <cell r="D332">
            <v>1</v>
          </cell>
          <cell r="E332" t="str">
            <v>套</v>
          </cell>
          <cell r="F332">
            <v>650</v>
          </cell>
        </row>
        <row r="333">
          <cell r="B333" t="str">
            <v>立式鼠标</v>
          </cell>
        </row>
        <row r="333">
          <cell r="D333">
            <v>1</v>
          </cell>
          <cell r="E333" t="str">
            <v>个</v>
          </cell>
          <cell r="F333">
            <v>140</v>
          </cell>
        </row>
        <row r="334">
          <cell r="B334" t="str">
            <v>墨水</v>
          </cell>
          <cell r="C334" t="str">
            <v>适用于EPSON设备</v>
          </cell>
          <cell r="D334">
            <v>1</v>
          </cell>
          <cell r="E334" t="str">
            <v>个</v>
          </cell>
          <cell r="F334">
            <v>120</v>
          </cell>
        </row>
        <row r="335">
          <cell r="B335" t="str">
            <v>内存条</v>
          </cell>
          <cell r="C335" t="str">
            <v>4G</v>
          </cell>
          <cell r="D335">
            <v>1</v>
          </cell>
          <cell r="E335" t="str">
            <v>个</v>
          </cell>
          <cell r="F335">
            <v>400</v>
          </cell>
        </row>
        <row r="336">
          <cell r="B336" t="str">
            <v>内存条</v>
          </cell>
          <cell r="C336" t="str">
            <v>8G</v>
          </cell>
          <cell r="D336">
            <v>1</v>
          </cell>
          <cell r="E336" t="str">
            <v>个</v>
          </cell>
          <cell r="F336">
            <v>800</v>
          </cell>
        </row>
        <row r="337">
          <cell r="B337" t="str">
            <v>内存条</v>
          </cell>
          <cell r="C337" t="str">
            <v>16G</v>
          </cell>
          <cell r="D337">
            <v>1</v>
          </cell>
          <cell r="E337" t="str">
            <v>个</v>
          </cell>
          <cell r="F337">
            <v>1300</v>
          </cell>
        </row>
        <row r="338">
          <cell r="B338" t="str">
            <v>切换器</v>
          </cell>
          <cell r="C338" t="str">
            <v>二拖四</v>
          </cell>
          <cell r="D338">
            <v>1</v>
          </cell>
          <cell r="E338" t="str">
            <v>个</v>
          </cell>
          <cell r="F338">
            <v>350</v>
          </cell>
        </row>
        <row r="339">
          <cell r="B339" t="str">
            <v>日历</v>
          </cell>
          <cell r="C339" t="str">
            <v>台历 创意简约办公计划本记事</v>
          </cell>
          <cell r="D339">
            <v>1</v>
          </cell>
          <cell r="E339" t="str">
            <v>个</v>
          </cell>
          <cell r="F339">
            <v>30</v>
          </cell>
        </row>
        <row r="340">
          <cell r="B340" t="str">
            <v>色带架</v>
          </cell>
          <cell r="C340" t="str">
            <v>适用于针式打印机爱普生LQ/630K2</v>
          </cell>
          <cell r="D340">
            <v>1</v>
          </cell>
          <cell r="E340" t="str">
            <v>个</v>
          </cell>
          <cell r="F340">
            <v>75</v>
          </cell>
        </row>
        <row r="341">
          <cell r="B341" t="str">
            <v>摄像头</v>
          </cell>
          <cell r="C341" t="str">
            <v>光学镜头，降噪麦克风，USB接口</v>
          </cell>
          <cell r="D341">
            <v>1</v>
          </cell>
          <cell r="E341" t="str">
            <v>个</v>
          </cell>
          <cell r="F341">
            <v>480</v>
          </cell>
        </row>
        <row r="342">
          <cell r="B342" t="str">
            <v>数据线</v>
          </cell>
          <cell r="C342" t="str">
            <v>VGA转HDMI线 2米</v>
          </cell>
          <cell r="D342">
            <v>1</v>
          </cell>
          <cell r="E342" t="str">
            <v>根</v>
          </cell>
          <cell r="F342">
            <v>210</v>
          </cell>
        </row>
        <row r="343">
          <cell r="B343" t="str">
            <v>数据线</v>
          </cell>
          <cell r="C343" t="str">
            <v>HDMI转VGA线 1.5米</v>
          </cell>
          <cell r="D343">
            <v>1</v>
          </cell>
          <cell r="E343" t="str">
            <v>根</v>
          </cell>
          <cell r="F343">
            <v>120</v>
          </cell>
        </row>
        <row r="344">
          <cell r="B344" t="str">
            <v>数据线</v>
          </cell>
          <cell r="C344" t="str">
            <v>移动硬盘数据线 1米</v>
          </cell>
          <cell r="D344">
            <v>1</v>
          </cell>
          <cell r="E344" t="str">
            <v>根</v>
          </cell>
          <cell r="F344">
            <v>50</v>
          </cell>
        </row>
        <row r="345">
          <cell r="B345" t="str">
            <v>数据线</v>
          </cell>
          <cell r="C345" t="str">
            <v>HDMI高清线  3米</v>
          </cell>
          <cell r="D345">
            <v>1</v>
          </cell>
          <cell r="E345" t="str">
            <v>根</v>
          </cell>
          <cell r="F345">
            <v>70</v>
          </cell>
        </row>
        <row r="346">
          <cell r="B346" t="str">
            <v>水晶头</v>
          </cell>
          <cell r="C346" t="str">
            <v>电话线水晶头</v>
          </cell>
          <cell r="D346">
            <v>1</v>
          </cell>
          <cell r="E346" t="str">
            <v>盒</v>
          </cell>
          <cell r="F346">
            <v>100</v>
          </cell>
        </row>
        <row r="347">
          <cell r="B347" t="str">
            <v>水晶头</v>
          </cell>
          <cell r="C347" t="str">
            <v>网线水晶头</v>
          </cell>
          <cell r="D347">
            <v>1</v>
          </cell>
          <cell r="E347" t="str">
            <v>盒</v>
          </cell>
          <cell r="F347">
            <v>120</v>
          </cell>
        </row>
        <row r="348">
          <cell r="B348" t="str">
            <v>台式机硬盘</v>
          </cell>
          <cell r="C348" t="str">
            <v>1TB 64MR 7200RPM</v>
          </cell>
          <cell r="D348">
            <v>1</v>
          </cell>
          <cell r="E348" t="str">
            <v>个</v>
          </cell>
          <cell r="F348">
            <v>600</v>
          </cell>
        </row>
        <row r="349">
          <cell r="B349" t="str">
            <v>网卡</v>
          </cell>
          <cell r="C349" t="str">
            <v>3239TP-LINK</v>
          </cell>
          <cell r="D349">
            <v>1</v>
          </cell>
          <cell r="E349" t="str">
            <v>个</v>
          </cell>
          <cell r="F349">
            <v>220</v>
          </cell>
        </row>
        <row r="350">
          <cell r="B350" t="str">
            <v>网线</v>
          </cell>
          <cell r="C350" t="str">
            <v>2米</v>
          </cell>
          <cell r="D350">
            <v>1</v>
          </cell>
          <cell r="E350" t="str">
            <v>根</v>
          </cell>
          <cell r="F350">
            <v>10</v>
          </cell>
        </row>
        <row r="351">
          <cell r="B351" t="str">
            <v>网线</v>
          </cell>
          <cell r="C351" t="str">
            <v>3米</v>
          </cell>
          <cell r="D351">
            <v>1</v>
          </cell>
          <cell r="E351" t="str">
            <v>根</v>
          </cell>
          <cell r="F351">
            <v>22</v>
          </cell>
        </row>
        <row r="352">
          <cell r="B352" t="str">
            <v>网线</v>
          </cell>
          <cell r="C352" t="str">
            <v>5米</v>
          </cell>
          <cell r="D352">
            <v>1</v>
          </cell>
          <cell r="E352" t="str">
            <v>根</v>
          </cell>
          <cell r="F352">
            <v>10</v>
          </cell>
        </row>
        <row r="353">
          <cell r="B353" t="str">
            <v>网线</v>
          </cell>
          <cell r="C353" t="str">
            <v>10米</v>
          </cell>
          <cell r="D353">
            <v>1</v>
          </cell>
          <cell r="E353" t="str">
            <v>根</v>
          </cell>
          <cell r="F353">
            <v>60</v>
          </cell>
        </row>
        <row r="354">
          <cell r="B354" t="str">
            <v>无线键盘</v>
          </cell>
          <cell r="C354" t="str">
            <v>全尺寸108 键 尺寸：440*140*30mm 480克</v>
          </cell>
          <cell r="D354">
            <v>1</v>
          </cell>
          <cell r="E354" t="str">
            <v>个</v>
          </cell>
          <cell r="F354">
            <v>220</v>
          </cell>
        </row>
        <row r="355">
          <cell r="B355" t="str">
            <v>无线键盘鼠标套装</v>
          </cell>
          <cell r="C355" t="str">
            <v>鼠标尺寸106*68*38mm 93克 全尺寸108键盘441*187*21mm 603克</v>
          </cell>
          <cell r="D355">
            <v>1</v>
          </cell>
          <cell r="E355" t="str">
            <v>套</v>
          </cell>
          <cell r="F355">
            <v>380</v>
          </cell>
        </row>
        <row r="356">
          <cell r="B356" t="str">
            <v>无线鼠标</v>
          </cell>
          <cell r="C356" t="str">
            <v>蓝牙无线、1000dpi光学传感器 尺寸99.75*57.9*34.13mm 60克</v>
          </cell>
          <cell r="D356">
            <v>1</v>
          </cell>
          <cell r="E356" t="str">
            <v>个</v>
          </cell>
          <cell r="F356">
            <v>330</v>
          </cell>
        </row>
        <row r="357">
          <cell r="B357" t="str">
            <v>相机配件</v>
          </cell>
          <cell r="C357" t="str">
            <v>原装电池</v>
          </cell>
          <cell r="D357">
            <v>1</v>
          </cell>
          <cell r="E357" t="str">
            <v>个</v>
          </cell>
          <cell r="F357">
            <v>380</v>
          </cell>
        </row>
        <row r="358">
          <cell r="B358" t="str">
            <v>硬盘</v>
          </cell>
          <cell r="C358" t="str">
            <v>固态256G</v>
          </cell>
          <cell r="D358">
            <v>1</v>
          </cell>
          <cell r="E358" t="str">
            <v>个</v>
          </cell>
          <cell r="F358">
            <v>650</v>
          </cell>
        </row>
        <row r="359">
          <cell r="B359" t="str">
            <v>硬盘</v>
          </cell>
          <cell r="C359" t="str">
            <v>固态512G</v>
          </cell>
          <cell r="D359">
            <v>1</v>
          </cell>
          <cell r="E359" t="str">
            <v>个</v>
          </cell>
          <cell r="F359">
            <v>800</v>
          </cell>
        </row>
        <row r="360">
          <cell r="B360" t="str">
            <v>硬盘</v>
          </cell>
          <cell r="C360" t="str">
            <v>固态1T</v>
          </cell>
          <cell r="D360">
            <v>1</v>
          </cell>
          <cell r="E360" t="str">
            <v>个</v>
          </cell>
          <cell r="F360">
            <v>1000</v>
          </cell>
        </row>
        <row r="361">
          <cell r="B361" t="str">
            <v>有线键盘</v>
          </cell>
          <cell r="C361" t="str">
            <v>USB口、超薄键面</v>
          </cell>
          <cell r="D361">
            <v>1</v>
          </cell>
          <cell r="E361" t="str">
            <v>个</v>
          </cell>
          <cell r="F361">
            <v>80</v>
          </cell>
        </row>
        <row r="362">
          <cell r="B362" t="str">
            <v>有线键盘鼠标套装</v>
          </cell>
          <cell r="C362" t="str">
            <v>USB口</v>
          </cell>
          <cell r="D362">
            <v>1</v>
          </cell>
          <cell r="E362" t="str">
            <v>套</v>
          </cell>
          <cell r="F362">
            <v>180</v>
          </cell>
        </row>
        <row r="363">
          <cell r="B363" t="str">
            <v>有线鼠标</v>
          </cell>
          <cell r="C363" t="str">
            <v>USB口</v>
          </cell>
          <cell r="D363">
            <v>1</v>
          </cell>
          <cell r="E363" t="str">
            <v>个</v>
          </cell>
          <cell r="F363">
            <v>100</v>
          </cell>
        </row>
        <row r="364">
          <cell r="B364" t="str">
            <v>小计</v>
          </cell>
        </row>
        <row r="366">
          <cell r="B366" t="str">
            <v>设备名称</v>
          </cell>
          <cell r="C366" t="str">
            <v>规格型号</v>
          </cell>
          <cell r="D366" t="str">
            <v>数量</v>
          </cell>
          <cell r="E366" t="str">
            <v>单位</v>
          </cell>
          <cell r="F366" t="str">
            <v>单价（元）</v>
          </cell>
        </row>
        <row r="367">
          <cell r="B367" t="str">
            <v>转椅轱辘</v>
          </cell>
          <cell r="C367" t="str">
            <v>万向轮</v>
          </cell>
          <cell r="D367">
            <v>1</v>
          </cell>
          <cell r="E367" t="str">
            <v>个</v>
          </cell>
          <cell r="F367">
            <v>20</v>
          </cell>
        </row>
        <row r="368">
          <cell r="B368" t="str">
            <v>保温杯</v>
          </cell>
          <cell r="C368" t="str">
            <v>旋盖密封、舒适便捷、真空镀铜杯芯、硅胶底座、不锈钢</v>
          </cell>
          <cell r="D368">
            <v>1</v>
          </cell>
          <cell r="E368" t="str">
            <v>个</v>
          </cell>
          <cell r="F368">
            <v>125</v>
          </cell>
        </row>
        <row r="369">
          <cell r="B369" t="str">
            <v>保温壶</v>
          </cell>
          <cell r="C369" t="str">
            <v>不锈钢材质 鹰嘴壶口 单手操作一键式出水</v>
          </cell>
          <cell r="D369">
            <v>1</v>
          </cell>
          <cell r="E369" t="str">
            <v>个</v>
          </cell>
          <cell r="F369">
            <v>230</v>
          </cell>
        </row>
        <row r="370">
          <cell r="B370" t="str">
            <v>保鲜袋</v>
          </cell>
          <cell r="C370" t="str">
            <v>一次性</v>
          </cell>
          <cell r="D370">
            <v>1</v>
          </cell>
          <cell r="E370" t="str">
            <v>卷</v>
          </cell>
          <cell r="F370">
            <v>25</v>
          </cell>
        </row>
        <row r="371">
          <cell r="B371" t="str">
            <v>保鲜膜</v>
          </cell>
          <cell r="C371" t="str">
            <v>一次性（大）</v>
          </cell>
          <cell r="D371">
            <v>1</v>
          </cell>
          <cell r="E371" t="str">
            <v>卷</v>
          </cell>
          <cell r="F371">
            <v>25</v>
          </cell>
        </row>
        <row r="372">
          <cell r="B372" t="str">
            <v>报刊架</v>
          </cell>
          <cell r="C372" t="str">
            <v>海量型</v>
          </cell>
          <cell r="D372">
            <v>1</v>
          </cell>
          <cell r="E372" t="str">
            <v>个</v>
          </cell>
          <cell r="F372">
            <v>320</v>
          </cell>
        </row>
        <row r="373">
          <cell r="B373" t="str">
            <v>杯子</v>
          </cell>
          <cell r="C373" t="str">
            <v>420ml、125*105mm、有盖茶杯</v>
          </cell>
          <cell r="D373">
            <v>1</v>
          </cell>
          <cell r="E373" t="str">
            <v>个</v>
          </cell>
          <cell r="F373">
            <v>260</v>
          </cell>
        </row>
        <row r="374">
          <cell r="B374" t="str">
            <v>杯子</v>
          </cell>
          <cell r="C374" t="str">
            <v>玻璃质</v>
          </cell>
          <cell r="D374">
            <v>1</v>
          </cell>
          <cell r="E374" t="str">
            <v>个</v>
          </cell>
          <cell r="F374">
            <v>30</v>
          </cell>
        </row>
        <row r="375">
          <cell r="B375" t="str">
            <v>杯子</v>
          </cell>
          <cell r="C375" t="str">
            <v>瓷杯</v>
          </cell>
          <cell r="D375">
            <v>1</v>
          </cell>
          <cell r="E375" t="str">
            <v>个</v>
          </cell>
          <cell r="F375">
            <v>35</v>
          </cell>
        </row>
        <row r="376">
          <cell r="B376" t="str">
            <v>被子</v>
          </cell>
          <cell r="C376" t="str">
            <v>蚕丝、棉被</v>
          </cell>
          <cell r="D376">
            <v>1</v>
          </cell>
          <cell r="E376" t="str">
            <v>张</v>
          </cell>
          <cell r="F376">
            <v>450</v>
          </cell>
        </row>
        <row r="377">
          <cell r="B377" t="str">
            <v>擦手纸</v>
          </cell>
          <cell r="C377" t="str">
            <v>湿水不易破、擦手不易掉渣、调屑、吸水性好，单张尺寸200mm*200mm、担保尺寸20*6.5,、200抽一包</v>
          </cell>
          <cell r="D377">
            <v>1</v>
          </cell>
          <cell r="E377" t="str">
            <v>箱</v>
          </cell>
          <cell r="F377">
            <v>210</v>
          </cell>
        </row>
        <row r="378">
          <cell r="B378" t="str">
            <v>擦桌布</v>
          </cell>
          <cell r="C378" t="str">
            <v>加厚长绒超细纤维抹布 40*60cm</v>
          </cell>
          <cell r="D378">
            <v>1</v>
          </cell>
          <cell r="E378" t="str">
            <v>块</v>
          </cell>
          <cell r="F378">
            <v>18</v>
          </cell>
        </row>
        <row r="379">
          <cell r="B379" t="str">
            <v>苍蝇拍</v>
          </cell>
          <cell r="C379" t="str">
            <v>塑料材质，耐用型</v>
          </cell>
          <cell r="D379">
            <v>1</v>
          </cell>
          <cell r="E379" t="str">
            <v>个</v>
          </cell>
          <cell r="F379">
            <v>8</v>
          </cell>
        </row>
        <row r="380">
          <cell r="B380" t="str">
            <v>抽纸</v>
          </cell>
          <cell r="C380" t="str">
            <v>密织竹纤维、强韧不掉屑、无香、原生竹浆、</v>
          </cell>
          <cell r="D380">
            <v>1</v>
          </cell>
          <cell r="E380" t="str">
            <v>箱</v>
          </cell>
          <cell r="F380">
            <v>180</v>
          </cell>
        </row>
        <row r="381">
          <cell r="B381" t="str">
            <v>抽纸盒</v>
          </cell>
          <cell r="C381" t="str">
            <v>皮质</v>
          </cell>
          <cell r="D381">
            <v>1</v>
          </cell>
          <cell r="E381" t="str">
            <v>个</v>
          </cell>
          <cell r="F381">
            <v>65</v>
          </cell>
        </row>
        <row r="382">
          <cell r="B382" t="str">
            <v>床单</v>
          </cell>
          <cell r="C382" t="str">
            <v>纯棉三件套</v>
          </cell>
          <cell r="D382">
            <v>1</v>
          </cell>
          <cell r="E382" t="str">
            <v>套</v>
          </cell>
          <cell r="F382">
            <v>280</v>
          </cell>
        </row>
        <row r="383">
          <cell r="B383" t="str">
            <v>电热水壶</v>
          </cell>
          <cell r="C383" t="str">
            <v>不锈钢材质、1.7L容量、双层防烫烧水壶</v>
          </cell>
          <cell r="D383">
            <v>1</v>
          </cell>
          <cell r="E383" t="str">
            <v>个</v>
          </cell>
          <cell r="F383">
            <v>240</v>
          </cell>
        </row>
        <row r="384">
          <cell r="B384" t="str">
            <v>肥皂</v>
          </cell>
          <cell r="C384" t="str">
            <v>椰油精华洗衣皂101g/块</v>
          </cell>
          <cell r="D384">
            <v>1</v>
          </cell>
          <cell r="E384" t="str">
            <v>个</v>
          </cell>
          <cell r="F384">
            <v>15</v>
          </cell>
        </row>
        <row r="385">
          <cell r="B385" t="str">
            <v>工具箱</v>
          </cell>
          <cell r="C385" t="str">
            <v>内含工具58件</v>
          </cell>
          <cell r="D385">
            <v>1</v>
          </cell>
          <cell r="E385" t="str">
            <v>套</v>
          </cell>
          <cell r="F385">
            <v>650</v>
          </cell>
        </row>
        <row r="386">
          <cell r="B386" t="str">
            <v>挂衣架</v>
          </cell>
          <cell r="C386" t="str">
            <v>扁钩、实心加宽，承重强、加宽肩部、实木材质、环保无异味、防腐耐用，底部锯齿防滑横杆，一架两用。</v>
          </cell>
          <cell r="D386">
            <v>1</v>
          </cell>
          <cell r="E386" t="str">
            <v>个</v>
          </cell>
          <cell r="F386">
            <v>55</v>
          </cell>
        </row>
        <row r="387">
          <cell r="B387" t="str">
            <v>挂钟</v>
          </cell>
          <cell r="C387" t="str">
            <v>16英寸圆形钟面</v>
          </cell>
          <cell r="D387">
            <v>1</v>
          </cell>
          <cell r="E387" t="str">
            <v>个</v>
          </cell>
          <cell r="F387">
            <v>160</v>
          </cell>
        </row>
        <row r="388">
          <cell r="B388" t="str">
            <v>饸烙床</v>
          </cell>
          <cell r="C388" t="str">
            <v>防滑脚垫、省力双轴承、全钢机身、高低可自由调节、多种磨具</v>
          </cell>
          <cell r="D388">
            <v>1</v>
          </cell>
          <cell r="E388" t="str">
            <v>个</v>
          </cell>
          <cell r="F388">
            <v>210</v>
          </cell>
        </row>
        <row r="389">
          <cell r="B389" t="str">
            <v>盒尺</v>
          </cell>
          <cell r="C389" t="str">
            <v>5米</v>
          </cell>
          <cell r="D389">
            <v>1</v>
          </cell>
          <cell r="E389" t="str">
            <v>个</v>
          </cell>
          <cell r="F389">
            <v>30</v>
          </cell>
        </row>
        <row r="390">
          <cell r="B390" t="str">
            <v>护发素</v>
          </cell>
          <cell r="C390" t="str">
            <v>400ml</v>
          </cell>
          <cell r="D390">
            <v>1</v>
          </cell>
          <cell r="E390" t="str">
            <v>瓶</v>
          </cell>
          <cell r="F390">
            <v>110</v>
          </cell>
        </row>
        <row r="391">
          <cell r="B391" t="str">
            <v>花洒</v>
          </cell>
          <cell r="C391" t="str">
            <v>坚固耐用、强增压、大出水、可拆清洗、过滤净水</v>
          </cell>
          <cell r="D391">
            <v>1</v>
          </cell>
          <cell r="E391" t="str">
            <v>套</v>
          </cell>
          <cell r="F391">
            <v>450</v>
          </cell>
        </row>
        <row r="392">
          <cell r="B392" t="str">
            <v>胶皮手套</v>
          </cell>
          <cell r="C392" t="str">
            <v>橡胶加长型手套</v>
          </cell>
          <cell r="D392">
            <v>1</v>
          </cell>
          <cell r="E392" t="str">
            <v>双</v>
          </cell>
          <cell r="F392">
            <v>18</v>
          </cell>
        </row>
        <row r="393">
          <cell r="B393" t="str">
            <v>节能灯</v>
          </cell>
          <cell r="C393" t="str">
            <v>办公室屋顶灯，常规</v>
          </cell>
          <cell r="D393">
            <v>1</v>
          </cell>
          <cell r="E393" t="str">
            <v>个</v>
          </cell>
          <cell r="F393">
            <v>80</v>
          </cell>
        </row>
        <row r="394">
          <cell r="B394" t="str">
            <v>洁厕灵</v>
          </cell>
          <cell r="C394" t="str">
            <v>480g</v>
          </cell>
          <cell r="D394">
            <v>1</v>
          </cell>
          <cell r="E394" t="str">
            <v>件</v>
          </cell>
          <cell r="F394">
            <v>15</v>
          </cell>
        </row>
        <row r="395">
          <cell r="B395" t="str">
            <v>咖啡杯</v>
          </cell>
          <cell r="C395" t="str">
            <v>六杯碟 套装</v>
          </cell>
          <cell r="D395">
            <v>1</v>
          </cell>
          <cell r="E395" t="str">
            <v>个</v>
          </cell>
          <cell r="F395">
            <v>65</v>
          </cell>
        </row>
        <row r="396">
          <cell r="B396" t="str">
            <v>口罩</v>
          </cell>
          <cell r="C396" t="str">
            <v>一次性</v>
          </cell>
          <cell r="D396">
            <v>1</v>
          </cell>
          <cell r="E396" t="str">
            <v>袋</v>
          </cell>
          <cell r="F396">
            <v>10</v>
          </cell>
        </row>
        <row r="397">
          <cell r="B397" t="str">
            <v>垃圾袋</v>
          </cell>
          <cell r="C397" t="str">
            <v>加厚 黑色100*120cm 50个/包</v>
          </cell>
          <cell r="D397">
            <v>1</v>
          </cell>
          <cell r="E397" t="str">
            <v>包</v>
          </cell>
          <cell r="F397">
            <v>55</v>
          </cell>
        </row>
        <row r="398">
          <cell r="B398" t="str">
            <v>垃圾袋</v>
          </cell>
          <cell r="C398" t="str">
            <v>120*90</v>
          </cell>
          <cell r="D398">
            <v>1</v>
          </cell>
          <cell r="E398" t="str">
            <v>个</v>
          </cell>
          <cell r="F398">
            <v>2</v>
          </cell>
        </row>
        <row r="399">
          <cell r="B399" t="str">
            <v>垃圾袋</v>
          </cell>
          <cell r="C399" t="str">
            <v>100*70</v>
          </cell>
          <cell r="D399">
            <v>1</v>
          </cell>
          <cell r="E399" t="str">
            <v>个</v>
          </cell>
          <cell r="F399">
            <v>1.7</v>
          </cell>
        </row>
        <row r="400">
          <cell r="B400" t="str">
            <v>垃圾袋</v>
          </cell>
          <cell r="C400" t="str">
            <v>65*55</v>
          </cell>
          <cell r="D400">
            <v>1</v>
          </cell>
          <cell r="E400" t="str">
            <v>个</v>
          </cell>
          <cell r="F400">
            <v>1</v>
          </cell>
        </row>
        <row r="401">
          <cell r="B401" t="str">
            <v>垃圾桶</v>
          </cell>
          <cell r="C401" t="str">
            <v>脚踏式内胆垃圾桶 8L</v>
          </cell>
          <cell r="D401">
            <v>1</v>
          </cell>
          <cell r="E401" t="str">
            <v>个</v>
          </cell>
          <cell r="F401">
            <v>95</v>
          </cell>
        </row>
        <row r="402">
          <cell r="B402" t="str">
            <v>脸盆</v>
          </cell>
          <cell r="C402" t="str">
            <v>37cm塑料耐摔型</v>
          </cell>
          <cell r="D402">
            <v>1</v>
          </cell>
          <cell r="E402" t="str">
            <v>个</v>
          </cell>
          <cell r="F402">
            <v>25</v>
          </cell>
        </row>
        <row r="403">
          <cell r="B403" t="str">
            <v>脸盆架</v>
          </cell>
          <cell r="C403" t="str">
            <v>48*36*69cm塑料材质、多分层</v>
          </cell>
          <cell r="D403">
            <v>1</v>
          </cell>
          <cell r="E403" t="str">
            <v>个</v>
          </cell>
          <cell r="F403">
            <v>155</v>
          </cell>
        </row>
        <row r="404">
          <cell r="B404" t="str">
            <v>马桶刷</v>
          </cell>
        </row>
        <row r="404">
          <cell r="D404">
            <v>1</v>
          </cell>
          <cell r="E404" t="str">
            <v>个</v>
          </cell>
          <cell r="F404">
            <v>25</v>
          </cell>
        </row>
        <row r="405">
          <cell r="B405" t="str">
            <v>毛巾</v>
          </cell>
          <cell r="C405" t="str">
            <v>纯棉</v>
          </cell>
          <cell r="D405">
            <v>1</v>
          </cell>
          <cell r="E405" t="str">
            <v>块</v>
          </cell>
          <cell r="F405">
            <v>30</v>
          </cell>
        </row>
        <row r="406">
          <cell r="B406" t="str">
            <v>煤气罐</v>
          </cell>
          <cell r="C406" t="str">
            <v>大</v>
          </cell>
          <cell r="D406">
            <v>1</v>
          </cell>
          <cell r="E406" t="str">
            <v>罐</v>
          </cell>
          <cell r="F406">
            <v>330</v>
          </cell>
        </row>
        <row r="407">
          <cell r="B407" t="str">
            <v>煤气罐</v>
          </cell>
          <cell r="C407" t="str">
            <v>小</v>
          </cell>
          <cell r="D407">
            <v>1</v>
          </cell>
          <cell r="E407" t="str">
            <v>罐</v>
          </cell>
          <cell r="F407">
            <v>220</v>
          </cell>
        </row>
        <row r="408">
          <cell r="B408" t="str">
            <v>棉拖鞋</v>
          </cell>
          <cell r="C408" t="str">
            <v>加厚保暖</v>
          </cell>
          <cell r="D408">
            <v>1</v>
          </cell>
          <cell r="E408" t="str">
            <v>双</v>
          </cell>
          <cell r="F408">
            <v>75</v>
          </cell>
        </row>
        <row r="409">
          <cell r="B409" t="str">
            <v>面板</v>
          </cell>
          <cell r="C409" t="str">
            <v>70*40</v>
          </cell>
          <cell r="D409">
            <v>1</v>
          </cell>
          <cell r="E409" t="str">
            <v>个</v>
          </cell>
          <cell r="F409">
            <v>90</v>
          </cell>
        </row>
        <row r="410">
          <cell r="B410" t="str">
            <v>面巾纸</v>
          </cell>
          <cell r="C410" t="str">
            <v>190mm*210mm，90抽*3层（270张）原木木浆，无香</v>
          </cell>
          <cell r="D410">
            <v>1</v>
          </cell>
          <cell r="E410" t="str">
            <v>盒</v>
          </cell>
          <cell r="F410">
            <v>180</v>
          </cell>
        </row>
        <row r="411">
          <cell r="B411" t="str">
            <v>抹布</v>
          </cell>
          <cell r="C411" t="str">
            <v>仿鹿皮材质 40*60cm</v>
          </cell>
          <cell r="D411">
            <v>1</v>
          </cell>
          <cell r="E411" t="str">
            <v>块</v>
          </cell>
          <cell r="F411">
            <v>25</v>
          </cell>
        </row>
        <row r="412">
          <cell r="B412" t="str">
            <v>木毛刷</v>
          </cell>
          <cell r="C412" t="str">
            <v>鞋刷</v>
          </cell>
          <cell r="D412">
            <v>1</v>
          </cell>
          <cell r="E412" t="str">
            <v>个</v>
          </cell>
          <cell r="F412">
            <v>15</v>
          </cell>
        </row>
        <row r="413">
          <cell r="B413" t="str">
            <v>沐浴露</v>
          </cell>
          <cell r="C413" t="str">
            <v>400ml</v>
          </cell>
          <cell r="D413">
            <v>1</v>
          </cell>
          <cell r="E413" t="str">
            <v>瓶</v>
          </cell>
          <cell r="F413">
            <v>110</v>
          </cell>
        </row>
        <row r="414">
          <cell r="B414" t="str">
            <v>暖壶</v>
          </cell>
          <cell r="C414" t="str">
            <v>1.6-2L玻璃内胆、金属外壳</v>
          </cell>
          <cell r="D414">
            <v>1</v>
          </cell>
          <cell r="E414" t="str">
            <v>个</v>
          </cell>
          <cell r="F414">
            <v>150</v>
          </cell>
        </row>
        <row r="415">
          <cell r="B415" t="str">
            <v>平板拖布</v>
          </cell>
        </row>
        <row r="415">
          <cell r="D415">
            <v>1</v>
          </cell>
          <cell r="E415" t="str">
            <v>个</v>
          </cell>
          <cell r="F415">
            <v>150</v>
          </cell>
        </row>
        <row r="416">
          <cell r="B416" t="str">
            <v>沏茶壶</v>
          </cell>
          <cell r="C416" t="str">
            <v>套装</v>
          </cell>
          <cell r="D416">
            <v>1</v>
          </cell>
          <cell r="E416" t="str">
            <v>个</v>
          </cell>
          <cell r="F416">
            <v>150</v>
          </cell>
        </row>
        <row r="417">
          <cell r="B417" t="str">
            <v>清洁块</v>
          </cell>
          <cell r="C417" t="str">
            <v>4片装</v>
          </cell>
          <cell r="D417">
            <v>1</v>
          </cell>
          <cell r="E417" t="str">
            <v>盒</v>
          </cell>
          <cell r="F417">
            <v>15</v>
          </cell>
        </row>
        <row r="418">
          <cell r="B418" t="str">
            <v>肉墩</v>
          </cell>
          <cell r="C418" t="str">
            <v>无缝无胶水、不开裂、不变形、PE材质、抗菌防霉、尺寸厚度7cm、直径50cm以内</v>
          </cell>
          <cell r="D418">
            <v>1</v>
          </cell>
          <cell r="E418" t="str">
            <v>个</v>
          </cell>
          <cell r="F418">
            <v>220</v>
          </cell>
        </row>
        <row r="419">
          <cell r="B419" t="str">
            <v>扫把、簸箕</v>
          </cell>
          <cell r="C419" t="str">
            <v>不锈钢杆、升级梳齿两件套</v>
          </cell>
          <cell r="D419">
            <v>1</v>
          </cell>
          <cell r="E419" t="str">
            <v>套</v>
          </cell>
          <cell r="F419">
            <v>45</v>
          </cell>
        </row>
        <row r="420">
          <cell r="B420" t="str">
            <v>杀虫剂</v>
          </cell>
          <cell r="C420" t="str">
            <v>速杀型</v>
          </cell>
          <cell r="D420">
            <v>1</v>
          </cell>
          <cell r="E420" t="str">
            <v>瓶</v>
          </cell>
          <cell r="F420">
            <v>35</v>
          </cell>
        </row>
        <row r="421">
          <cell r="B421" t="str">
            <v>湿巾</v>
          </cell>
          <cell r="C421" t="str">
            <v>无香无酒精、温和不刺激、10片一包</v>
          </cell>
          <cell r="D421">
            <v>1</v>
          </cell>
          <cell r="E421" t="str">
            <v>包</v>
          </cell>
          <cell r="F421">
            <v>15</v>
          </cell>
        </row>
        <row r="422">
          <cell r="B422" t="str">
            <v>湿巾</v>
          </cell>
          <cell r="C422" t="str">
            <v>80抽</v>
          </cell>
          <cell r="D422">
            <v>1</v>
          </cell>
          <cell r="E422" t="str">
            <v>包</v>
          </cell>
          <cell r="F422">
            <v>45</v>
          </cell>
        </row>
        <row r="423">
          <cell r="B423" t="str">
            <v>手电</v>
          </cell>
          <cell r="C423" t="str">
            <v>强光，200米照射距离，6W，铝合金材质，2-3小时照射时间，LED灯源</v>
          </cell>
          <cell r="D423">
            <v>1</v>
          </cell>
          <cell r="E423" t="str">
            <v>个</v>
          </cell>
          <cell r="F423">
            <v>120</v>
          </cell>
        </row>
        <row r="424">
          <cell r="B424" t="str">
            <v>手套</v>
          </cell>
          <cell r="C424" t="str">
            <v>一次性</v>
          </cell>
          <cell r="D424">
            <v>1</v>
          </cell>
          <cell r="E424" t="str">
            <v>袋</v>
          </cell>
          <cell r="F424">
            <v>8</v>
          </cell>
        </row>
        <row r="425">
          <cell r="B425" t="str">
            <v>台灯</v>
          </cell>
          <cell r="C425" t="str">
            <v>照明9档调光 LED触控台灯、触控式调光</v>
          </cell>
          <cell r="D425">
            <v>1</v>
          </cell>
          <cell r="E425" t="str">
            <v>个</v>
          </cell>
          <cell r="F425">
            <v>260</v>
          </cell>
        </row>
        <row r="426">
          <cell r="B426" t="str">
            <v>筒灯</v>
          </cell>
          <cell r="C426" t="str">
            <v>高效节能、散热性优良、三种光</v>
          </cell>
          <cell r="D426">
            <v>1</v>
          </cell>
          <cell r="E426" t="str">
            <v>个</v>
          </cell>
          <cell r="F426">
            <v>80</v>
          </cell>
        </row>
        <row r="427">
          <cell r="B427" t="str">
            <v>托盘</v>
          </cell>
          <cell r="C427" t="str">
            <v>国产</v>
          </cell>
          <cell r="D427">
            <v>1</v>
          </cell>
          <cell r="E427" t="str">
            <v>个</v>
          </cell>
          <cell r="F427">
            <v>45</v>
          </cell>
        </row>
        <row r="428">
          <cell r="B428" t="str">
            <v>拖布</v>
          </cell>
          <cell r="C428" t="str">
            <v>鹿皮绒吸水拖布</v>
          </cell>
          <cell r="D428">
            <v>1</v>
          </cell>
          <cell r="E428" t="str">
            <v>个</v>
          </cell>
          <cell r="F428">
            <v>45</v>
          </cell>
        </row>
        <row r="429">
          <cell r="B429" t="str">
            <v>拖地桶</v>
          </cell>
        </row>
        <row r="429">
          <cell r="D429">
            <v>1</v>
          </cell>
          <cell r="E429" t="str">
            <v>个</v>
          </cell>
          <cell r="F429">
            <v>65</v>
          </cell>
        </row>
        <row r="430">
          <cell r="B430" t="str">
            <v>拖地桶套装</v>
          </cell>
          <cell r="C430" t="str">
            <v>旋转拖把桶，带配套拖把</v>
          </cell>
          <cell r="D430">
            <v>1</v>
          </cell>
          <cell r="E430" t="str">
            <v>个</v>
          </cell>
          <cell r="F430">
            <v>280</v>
          </cell>
        </row>
        <row r="431">
          <cell r="B431" t="str">
            <v>拖鞋</v>
          </cell>
          <cell r="C431" t="str">
            <v>防滑、EVA材质</v>
          </cell>
          <cell r="D431">
            <v>1</v>
          </cell>
          <cell r="E431" t="str">
            <v>双</v>
          </cell>
          <cell r="F431">
            <v>35</v>
          </cell>
        </row>
        <row r="432">
          <cell r="B432" t="str">
            <v>卫生纸</v>
          </cell>
          <cell r="C432" t="str">
            <v>竹浆、柔韧耐撕、反复揉搓不掉纸屑、吸水性强、不易破损、14卷1提</v>
          </cell>
          <cell r="D432">
            <v>1</v>
          </cell>
          <cell r="E432" t="str">
            <v>包</v>
          </cell>
          <cell r="F432">
            <v>55</v>
          </cell>
        </row>
        <row r="433">
          <cell r="B433" t="str">
            <v>洗发水</v>
          </cell>
          <cell r="C433" t="str">
            <v>400ml</v>
          </cell>
          <cell r="D433">
            <v>1</v>
          </cell>
          <cell r="E433" t="str">
            <v>瓶</v>
          </cell>
          <cell r="F433">
            <v>110</v>
          </cell>
        </row>
        <row r="434">
          <cell r="B434" t="str">
            <v>洗洁精</v>
          </cell>
          <cell r="C434" t="str">
            <v>防菌率99.9%、温和不伤手、强效去污</v>
          </cell>
          <cell r="D434">
            <v>1</v>
          </cell>
          <cell r="E434" t="str">
            <v>瓶</v>
          </cell>
          <cell r="F434">
            <v>30</v>
          </cell>
        </row>
        <row r="435">
          <cell r="B435" t="str">
            <v>洗手液</v>
          </cell>
          <cell r="C435" t="str">
            <v>防菌率99.9%</v>
          </cell>
          <cell r="D435">
            <v>1</v>
          </cell>
          <cell r="E435" t="str">
            <v>瓶</v>
          </cell>
          <cell r="F435">
            <v>25</v>
          </cell>
        </row>
        <row r="436">
          <cell r="B436" t="str">
            <v>洗碗布</v>
          </cell>
          <cell r="C436" t="str">
            <v>竹纤维油利除不粘油、吸水不易掉毛去油</v>
          </cell>
          <cell r="D436">
            <v>1</v>
          </cell>
          <cell r="E436" t="str">
            <v>块</v>
          </cell>
          <cell r="F436">
            <v>25</v>
          </cell>
        </row>
        <row r="437">
          <cell r="B437" t="str">
            <v>洗衣粉</v>
          </cell>
          <cell r="C437" t="str">
            <v>去污强、温和不伤手</v>
          </cell>
          <cell r="D437">
            <v>1</v>
          </cell>
          <cell r="E437" t="str">
            <v>袋</v>
          </cell>
          <cell r="F437">
            <v>15</v>
          </cell>
        </row>
        <row r="438">
          <cell r="B438" t="str">
            <v>洗衣液</v>
          </cell>
          <cell r="C438" t="str">
            <v>深层去污、温和配方</v>
          </cell>
          <cell r="D438">
            <v>1</v>
          </cell>
          <cell r="E438" t="str">
            <v>桶</v>
          </cell>
          <cell r="F438">
            <v>65</v>
          </cell>
        </row>
        <row r="439">
          <cell r="B439" t="str">
            <v>线手套</v>
          </cell>
          <cell r="C439" t="str">
            <v>白棉纱耐磨加厚防护防滑</v>
          </cell>
          <cell r="D439">
            <v>1</v>
          </cell>
          <cell r="E439" t="str">
            <v>副</v>
          </cell>
          <cell r="F439">
            <v>8</v>
          </cell>
        </row>
        <row r="440">
          <cell r="B440" t="str">
            <v>香皂</v>
          </cell>
          <cell r="C440" t="str">
            <v>清香型去污、除菌沐浴皂 115g</v>
          </cell>
          <cell r="D440">
            <v>1</v>
          </cell>
          <cell r="E440" t="str">
            <v>块</v>
          </cell>
          <cell r="F440">
            <v>15</v>
          </cell>
        </row>
        <row r="441">
          <cell r="B441" t="str">
            <v>消毒湿巾</v>
          </cell>
          <cell r="C441" t="str">
            <v>80抽</v>
          </cell>
          <cell r="D441">
            <v>1</v>
          </cell>
          <cell r="E441" t="str">
            <v>包</v>
          </cell>
          <cell r="F441">
            <v>45</v>
          </cell>
        </row>
        <row r="442">
          <cell r="B442" t="str">
            <v>消毒洗手液</v>
          </cell>
          <cell r="C442" t="str">
            <v>凝胶</v>
          </cell>
          <cell r="D442">
            <v>1</v>
          </cell>
          <cell r="E442" t="str">
            <v>瓶</v>
          </cell>
          <cell r="F442">
            <v>75</v>
          </cell>
        </row>
        <row r="443">
          <cell r="B443" t="str">
            <v>消毒液</v>
          </cell>
          <cell r="C443" t="str">
            <v>1.8L</v>
          </cell>
          <cell r="D443">
            <v>1</v>
          </cell>
          <cell r="E443" t="str">
            <v>桶</v>
          </cell>
          <cell r="F443">
            <v>130</v>
          </cell>
        </row>
        <row r="444">
          <cell r="B444" t="str">
            <v>消毒液</v>
          </cell>
          <cell r="C444">
            <v>84</v>
          </cell>
          <cell r="D444">
            <v>1</v>
          </cell>
          <cell r="E444" t="str">
            <v>瓶</v>
          </cell>
          <cell r="F444">
            <v>5</v>
          </cell>
        </row>
        <row r="445">
          <cell r="B445" t="str">
            <v>小垃圾袋</v>
          </cell>
          <cell r="C445" t="str">
            <v>加厚 黑色50*60cm 带拉手 60支/卷</v>
          </cell>
          <cell r="D445">
            <v>1</v>
          </cell>
          <cell r="E445" t="str">
            <v>卷</v>
          </cell>
          <cell r="F445">
            <v>25</v>
          </cell>
        </row>
        <row r="446">
          <cell r="B446" t="str">
            <v>小垃圾袋</v>
          </cell>
          <cell r="C446" t="str">
            <v>一袋三卷</v>
          </cell>
          <cell r="D446">
            <v>1</v>
          </cell>
          <cell r="E446" t="str">
            <v>包</v>
          </cell>
          <cell r="F446">
            <v>20</v>
          </cell>
        </row>
        <row r="447">
          <cell r="B447" t="str">
            <v>烟灰缸</v>
          </cell>
          <cell r="C447" t="str">
            <v>玻璃 15*15cm</v>
          </cell>
          <cell r="D447">
            <v>1</v>
          </cell>
          <cell r="E447" t="str">
            <v>个</v>
          </cell>
          <cell r="F447">
            <v>35</v>
          </cell>
        </row>
        <row r="448">
          <cell r="B448" t="str">
            <v>一次性拖鞋</v>
          </cell>
        </row>
        <row r="448">
          <cell r="D448">
            <v>1</v>
          </cell>
          <cell r="E448" t="str">
            <v>双</v>
          </cell>
          <cell r="F448">
            <v>15</v>
          </cell>
        </row>
        <row r="449">
          <cell r="B449" t="str">
            <v>一次性牙具</v>
          </cell>
        </row>
        <row r="449">
          <cell r="D449">
            <v>1</v>
          </cell>
          <cell r="E449" t="str">
            <v>套</v>
          </cell>
          <cell r="F449">
            <v>15</v>
          </cell>
        </row>
        <row r="450">
          <cell r="B450" t="str">
            <v>衣架</v>
          </cell>
          <cell r="C450" t="str">
            <v>40.2*18.2*0.9塑料材质6支/组</v>
          </cell>
          <cell r="D450">
            <v>1</v>
          </cell>
          <cell r="E450" t="str">
            <v>组</v>
          </cell>
          <cell r="F450">
            <v>45</v>
          </cell>
        </row>
        <row r="451">
          <cell r="B451" t="str">
            <v>雨伞</v>
          </cell>
        </row>
        <row r="451">
          <cell r="D451">
            <v>1</v>
          </cell>
          <cell r="E451" t="str">
            <v>把</v>
          </cell>
          <cell r="F451">
            <v>75</v>
          </cell>
        </row>
        <row r="452">
          <cell r="B452" t="str">
            <v>雨鞋</v>
          </cell>
          <cell r="C452" t="str">
            <v>PVC橡胶材质，筒高约22cm跟高约3cm，高品质牛筋底</v>
          </cell>
          <cell r="D452">
            <v>1</v>
          </cell>
          <cell r="E452" t="str">
            <v>双</v>
          </cell>
          <cell r="F452">
            <v>65</v>
          </cell>
        </row>
        <row r="453">
          <cell r="B453" t="str">
            <v>雨衣，雨裤</v>
          </cell>
          <cell r="C453" t="str">
            <v>分体式，防雨帽，松紧式弹性裤腰，背部高反光度反光条，透气内衬</v>
          </cell>
          <cell r="D453">
            <v>1</v>
          </cell>
          <cell r="E453" t="str">
            <v>套</v>
          </cell>
          <cell r="F453">
            <v>145</v>
          </cell>
        </row>
        <row r="454">
          <cell r="B454" t="str">
            <v>杂志架</v>
          </cell>
          <cell r="C454" t="str">
            <v>精致型</v>
          </cell>
          <cell r="D454">
            <v>1</v>
          </cell>
          <cell r="E454" t="str">
            <v>个</v>
          </cell>
          <cell r="F454">
            <v>360</v>
          </cell>
        </row>
        <row r="455">
          <cell r="B455" t="str">
            <v>杂志架</v>
          </cell>
          <cell r="C455" t="str">
            <v>豪华型</v>
          </cell>
          <cell r="D455">
            <v>1</v>
          </cell>
          <cell r="E455" t="str">
            <v>个</v>
          </cell>
          <cell r="F455">
            <v>420</v>
          </cell>
        </row>
        <row r="456">
          <cell r="B456" t="str">
            <v>粘钩</v>
          </cell>
          <cell r="C456" t="str">
            <v>粘贴式工具挂钩、承重1.5kg</v>
          </cell>
          <cell r="D456">
            <v>1</v>
          </cell>
          <cell r="E456" t="str">
            <v>板</v>
          </cell>
          <cell r="F456">
            <v>15</v>
          </cell>
        </row>
        <row r="457">
          <cell r="B457" t="str">
            <v>枕巾</v>
          </cell>
          <cell r="C457" t="str">
            <v>100%纯棉</v>
          </cell>
          <cell r="D457">
            <v>1</v>
          </cell>
          <cell r="E457" t="str">
            <v>块</v>
          </cell>
          <cell r="F457">
            <v>45</v>
          </cell>
        </row>
        <row r="458">
          <cell r="B458" t="str">
            <v>枕头</v>
          </cell>
          <cell r="C458" t="str">
            <v>荞麦皮</v>
          </cell>
          <cell r="D458">
            <v>1</v>
          </cell>
          <cell r="E458" t="str">
            <v>个</v>
          </cell>
          <cell r="F458">
            <v>95</v>
          </cell>
        </row>
        <row r="459">
          <cell r="B459" t="str">
            <v>镇流器</v>
          </cell>
          <cell r="C459" t="str">
            <v>LED智能IC驱动电源</v>
          </cell>
          <cell r="D459">
            <v>1</v>
          </cell>
          <cell r="E459" t="str">
            <v>个</v>
          </cell>
          <cell r="F459">
            <v>35</v>
          </cell>
        </row>
        <row r="460">
          <cell r="B460" t="str">
            <v>整理箱</v>
          </cell>
          <cell r="C460" t="str">
            <v>中号带滑轮60L 54*40*31cm</v>
          </cell>
          <cell r="D460">
            <v>1</v>
          </cell>
          <cell r="E460" t="str">
            <v>个</v>
          </cell>
          <cell r="F460">
            <v>165</v>
          </cell>
        </row>
        <row r="461">
          <cell r="B461" t="str">
            <v>纸杯</v>
          </cell>
          <cell r="C461" t="str">
            <v>188ml增厚一次性纸杯 50个/袋</v>
          </cell>
          <cell r="D461">
            <v>1</v>
          </cell>
          <cell r="E461" t="str">
            <v>袋</v>
          </cell>
          <cell r="F461">
            <v>30</v>
          </cell>
        </row>
        <row r="462">
          <cell r="B462" t="str">
            <v>纸杯托</v>
          </cell>
          <cell r="C462" t="str">
            <v>一包10个 需匹配纸杯</v>
          </cell>
          <cell r="D462">
            <v>1</v>
          </cell>
          <cell r="E462" t="str">
            <v>包</v>
          </cell>
          <cell r="F462">
            <v>15</v>
          </cell>
        </row>
        <row r="463">
          <cell r="B463" t="str">
            <v>厨房用纸</v>
          </cell>
          <cell r="C463" t="str">
            <v>可水洗、已包两卷</v>
          </cell>
          <cell r="D463">
            <v>1</v>
          </cell>
          <cell r="E463" t="str">
            <v>包</v>
          </cell>
          <cell r="F463">
            <v>30</v>
          </cell>
        </row>
        <row r="464">
          <cell r="B464" t="str">
            <v>喷壶</v>
          </cell>
          <cell r="C464" t="str">
            <v>喷壶浇花家用消毒专用气压式浇水洒水壶高压园艺喷水壶压力喷雾器</v>
          </cell>
          <cell r="D464">
            <v>1</v>
          </cell>
          <cell r="E464" t="str">
            <v>个</v>
          </cell>
          <cell r="F464">
            <v>20</v>
          </cell>
        </row>
        <row r="465">
          <cell r="B465" t="str">
            <v>小计</v>
          </cell>
        </row>
        <row r="467">
          <cell r="B467" t="str">
            <v>设备名称</v>
          </cell>
          <cell r="C467" t="str">
            <v>规格型号</v>
          </cell>
          <cell r="D467" t="str">
            <v>数量</v>
          </cell>
          <cell r="E467" t="str">
            <v>单位</v>
          </cell>
          <cell r="F467" t="str">
            <v>单价（元）</v>
          </cell>
        </row>
        <row r="468">
          <cell r="B468" t="str">
            <v>A4幅面彩色激光打印机</v>
          </cell>
          <cell r="C468" t="str">
            <v>打印速度：18ppm双面打印，网络</v>
          </cell>
          <cell r="D468">
            <v>1</v>
          </cell>
          <cell r="E468" t="str">
            <v>台</v>
          </cell>
          <cell r="F468">
            <v>2800</v>
          </cell>
        </row>
        <row r="469">
          <cell r="B469" t="str">
            <v>A4幅面黑白激光打印机</v>
          </cell>
          <cell r="C469" t="str">
            <v>打印速度：18ppm</v>
          </cell>
          <cell r="D469">
            <v>1</v>
          </cell>
          <cell r="E469" t="str">
            <v>台</v>
          </cell>
          <cell r="F469">
            <v>1650</v>
          </cell>
        </row>
        <row r="470">
          <cell r="B470" t="str">
            <v>A4幅面黑白激光打印机</v>
          </cell>
          <cell r="C470" t="str">
            <v>打印速度：30ppm双面</v>
          </cell>
          <cell r="D470">
            <v>1</v>
          </cell>
          <cell r="E470" t="str">
            <v>台</v>
          </cell>
          <cell r="F470">
            <v>1750</v>
          </cell>
        </row>
        <row r="471">
          <cell r="B471" t="str">
            <v>A4幅面黑白激光打印机</v>
          </cell>
          <cell r="C471" t="str">
            <v>打印速度：22ppm 双面</v>
          </cell>
          <cell r="D471">
            <v>1</v>
          </cell>
          <cell r="E471" t="str">
            <v>台</v>
          </cell>
          <cell r="F471">
            <v>1950</v>
          </cell>
        </row>
        <row r="472">
          <cell r="B472" t="str">
            <v>A4幅面黑白激光打印机</v>
          </cell>
          <cell r="C472" t="str">
            <v>打印速度：50ppm，双面打印</v>
          </cell>
          <cell r="D472">
            <v>1</v>
          </cell>
          <cell r="E472" t="str">
            <v>台</v>
          </cell>
          <cell r="F472">
            <v>2850</v>
          </cell>
        </row>
        <row r="473">
          <cell r="B473" t="str">
            <v>A4幅面黑白激光打印机</v>
          </cell>
          <cell r="C473" t="str">
            <v>打印速度：40ppm，双面打印</v>
          </cell>
          <cell r="D473">
            <v>1</v>
          </cell>
          <cell r="E473" t="str">
            <v>台</v>
          </cell>
          <cell r="F473">
            <v>2500</v>
          </cell>
        </row>
        <row r="474">
          <cell r="B474" t="str">
            <v>A4幅面黑白激光打印一体机</v>
          </cell>
          <cell r="C474" t="str">
            <v>三合一，打印速度：20ppm，支持打印/复印/扫描，平板式</v>
          </cell>
          <cell r="D474">
            <v>1</v>
          </cell>
          <cell r="E474" t="str">
            <v>台</v>
          </cell>
          <cell r="F474">
            <v>2650</v>
          </cell>
        </row>
        <row r="475">
          <cell r="B475" t="str">
            <v>A4幅面黑白激光打印一体机</v>
          </cell>
          <cell r="C475" t="str">
            <v>三合一，打印速度：30ppm，支持打印/复印/扫描，输稿器 双面</v>
          </cell>
          <cell r="D475">
            <v>1</v>
          </cell>
          <cell r="E475" t="str">
            <v>台</v>
          </cell>
          <cell r="F475">
            <v>2650</v>
          </cell>
        </row>
        <row r="476">
          <cell r="B476" t="str">
            <v>A4幅面黑白激光打印一体机</v>
          </cell>
          <cell r="C476" t="str">
            <v>三合一，打印速度：20ppm，支持打印/复印/扫描，无线，输稿器 双面</v>
          </cell>
          <cell r="D476">
            <v>1</v>
          </cell>
          <cell r="E476" t="str">
            <v>台</v>
          </cell>
          <cell r="F476">
            <v>2850</v>
          </cell>
        </row>
        <row r="477">
          <cell r="B477" t="str">
            <v>A4幅面喷墨打印机</v>
          </cell>
          <cell r="C477" t="str">
            <v>黑白：10ipm（A4，标准模式），彩色：5ipm（A4，标准模式），一体式墨盒</v>
          </cell>
          <cell r="D477">
            <v>1</v>
          </cell>
          <cell r="E477" t="str">
            <v>台</v>
          </cell>
          <cell r="F477">
            <v>1800</v>
          </cell>
        </row>
        <row r="478">
          <cell r="B478" t="str">
            <v>A4针式打印机</v>
          </cell>
          <cell r="C478" t="str">
            <v>24针82列 3层复写 平推式 打印英文347字符/秒 中文195汉字/秒 USB双向并行接口 色带寿命800万字符</v>
          </cell>
          <cell r="D478">
            <v>1</v>
          </cell>
          <cell r="E478" t="str">
            <v>台</v>
          </cell>
          <cell r="F478">
            <v>2800</v>
          </cell>
        </row>
        <row r="479">
          <cell r="B479" t="str">
            <v>保险柜</v>
          </cell>
          <cell r="C479" t="str">
            <v>双节、木纹转印色</v>
          </cell>
          <cell r="D479">
            <v>1</v>
          </cell>
          <cell r="E479" t="str">
            <v>个</v>
          </cell>
          <cell r="F479">
            <v>3399</v>
          </cell>
        </row>
        <row r="480">
          <cell r="B480" t="str">
            <v>电热油汀</v>
          </cell>
          <cell r="C480" t="str">
            <v>13片大面积，自动断电，万向轮，585*640*250 2200W</v>
          </cell>
          <cell r="D480">
            <v>1</v>
          </cell>
          <cell r="E480" t="str">
            <v>台</v>
          </cell>
          <cell r="F480">
            <v>550</v>
          </cell>
        </row>
        <row r="481">
          <cell r="B481" t="str">
            <v>翻转白板</v>
          </cell>
          <cell r="C481" t="str">
            <v>60*90双面磁性50104</v>
          </cell>
          <cell r="D481">
            <v>1</v>
          </cell>
          <cell r="E481" t="str">
            <v>个</v>
          </cell>
          <cell r="F481">
            <v>350</v>
          </cell>
        </row>
        <row r="482">
          <cell r="B482" t="str">
            <v>翻转白板</v>
          </cell>
          <cell r="C482" t="str">
            <v>90*120双面磁性50105</v>
          </cell>
          <cell r="D482">
            <v>1</v>
          </cell>
          <cell r="E482" t="str">
            <v>个</v>
          </cell>
          <cell r="F482">
            <v>455</v>
          </cell>
        </row>
        <row r="483">
          <cell r="B483" t="str">
            <v>翻转白板</v>
          </cell>
          <cell r="C483" t="str">
            <v>90*180双面磁性50106</v>
          </cell>
          <cell r="D483">
            <v>1</v>
          </cell>
          <cell r="E483" t="str">
            <v>个</v>
          </cell>
          <cell r="F483">
            <v>510</v>
          </cell>
        </row>
        <row r="484">
          <cell r="B484" t="str">
            <v>翻转白板</v>
          </cell>
          <cell r="C484" t="str">
            <v>90*180双面磁性50107</v>
          </cell>
          <cell r="D484">
            <v>1</v>
          </cell>
          <cell r="E484" t="str">
            <v>个</v>
          </cell>
          <cell r="F484">
            <v>620</v>
          </cell>
        </row>
        <row r="485">
          <cell r="B485" t="str">
            <v>风扇</v>
          </cell>
          <cell r="C485" t="str">
            <v>128DL 立式升降摇头，俯仰调节，三挡风速，遥控</v>
          </cell>
          <cell r="D485">
            <v>1</v>
          </cell>
          <cell r="E485" t="str">
            <v>台</v>
          </cell>
          <cell r="F485">
            <v>350</v>
          </cell>
        </row>
        <row r="486">
          <cell r="B486" t="str">
            <v>钢制切纸机</v>
          </cell>
          <cell r="C486" t="str">
            <v>优质冷轧钢板耐磨油墨、锋利加厚钢刀切纸导向尺便捷性压纸防滑功能</v>
          </cell>
          <cell r="D486">
            <v>1</v>
          </cell>
          <cell r="E486" t="str">
            <v>台</v>
          </cell>
          <cell r="F486">
            <v>850</v>
          </cell>
        </row>
        <row r="487">
          <cell r="B487" t="str">
            <v>高拍仪</v>
          </cell>
          <cell r="C487" t="str">
            <v>A3幅面分辨率：3651×2738dpi接口USB2.0或USB3.0扫描范围：A3，A4，A5,A6，A8sim卡 双摄像头 扫描仪 1000万像素。</v>
          </cell>
          <cell r="D487">
            <v>1</v>
          </cell>
          <cell r="E487" t="str">
            <v>台</v>
          </cell>
          <cell r="F487">
            <v>1250</v>
          </cell>
        </row>
        <row r="488">
          <cell r="B488" t="str">
            <v>高拍仪</v>
          </cell>
          <cell r="C488" t="str">
            <v>1000万像素、A4幅面、LED补光灯、文字识别、正反合并拍摄、一键转换PDF、340*323.5*372.57mm</v>
          </cell>
          <cell r="D488">
            <v>1</v>
          </cell>
          <cell r="E488" t="str">
            <v>台</v>
          </cell>
          <cell r="F488">
            <v>980</v>
          </cell>
        </row>
        <row r="489">
          <cell r="B489" t="str">
            <v>加湿器</v>
          </cell>
          <cell r="C489" t="str">
            <v>智能大屏，自动恒湿，睡眠模式，多档调节 25W，5L容量</v>
          </cell>
          <cell r="D489">
            <v>1</v>
          </cell>
          <cell r="E489" t="str">
            <v>台</v>
          </cell>
          <cell r="F489">
            <v>380</v>
          </cell>
        </row>
        <row r="490">
          <cell r="B490" t="str">
            <v>刻录机</v>
          </cell>
          <cell r="C490" t="str">
            <v>DW316 外置光驱DW316</v>
          </cell>
          <cell r="D490">
            <v>1</v>
          </cell>
          <cell r="E490" t="str">
            <v>个</v>
          </cell>
          <cell r="F490">
            <v>200</v>
          </cell>
        </row>
        <row r="491">
          <cell r="B491" t="str">
            <v>空调挡板</v>
          </cell>
          <cell r="C491" t="str">
            <v>60*60</v>
          </cell>
          <cell r="D491">
            <v>1</v>
          </cell>
          <cell r="E491" t="str">
            <v>个</v>
          </cell>
          <cell r="F491">
            <v>130</v>
          </cell>
        </row>
        <row r="492">
          <cell r="B492" t="str">
            <v>空调扇</v>
          </cell>
          <cell r="C492" t="str">
            <v>128DL 遥控，5L容量，万向轮，大风口</v>
          </cell>
          <cell r="D492">
            <v>1</v>
          </cell>
          <cell r="E492" t="str">
            <v>台</v>
          </cell>
          <cell r="F492">
            <v>540</v>
          </cell>
        </row>
        <row r="493">
          <cell r="B493" t="str">
            <v>热水器</v>
          </cell>
          <cell r="C493" t="str">
            <v>2000 控制方式:智能APP、最大容积（L）:60L及以上、能效等级:1级及以上、加热功率（w）:3000及以下、加热温度（℃）:75及以下、内胆材质:金刚三层内胆、加热体材质:英格莱800不锈钢、电压/频率（V/HZ）:220V/50HZ、电源线长度（cm）:120以上、包装清单:电热水器（1台）、安全阀及排水管（1套）、膨胀螺栓（1个）、膨胀挂钩（2个）、说明书（1本）、冷热水阀、喷头（一套）及配套PPR管（包含配件）。</v>
          </cell>
          <cell r="D493">
            <v>1</v>
          </cell>
          <cell r="E493" t="str">
            <v>台</v>
          </cell>
          <cell r="F493">
            <v>3000</v>
          </cell>
        </row>
        <row r="494">
          <cell r="B494" t="str">
            <v>扫描仪</v>
          </cell>
          <cell r="C494" t="str">
            <v>馈纸式+平板式 A4双面 扫描速度：22页</v>
          </cell>
          <cell r="D494">
            <v>1</v>
          </cell>
          <cell r="E494" t="str">
            <v>台</v>
          </cell>
          <cell r="F494">
            <v>3000</v>
          </cell>
        </row>
        <row r="495">
          <cell r="B495" t="str">
            <v>升降白板</v>
          </cell>
          <cell r="C495" t="str">
            <v>60*90双面磁性-加厚升级款</v>
          </cell>
          <cell r="D495">
            <v>1</v>
          </cell>
          <cell r="E495" t="str">
            <v>个</v>
          </cell>
          <cell r="F495">
            <v>300</v>
          </cell>
        </row>
        <row r="496">
          <cell r="B496" t="str">
            <v>升降白板</v>
          </cell>
          <cell r="C496" t="str">
            <v>90*120双面磁性-加厚升级款</v>
          </cell>
          <cell r="D496">
            <v>1</v>
          </cell>
          <cell r="E496" t="str">
            <v>个</v>
          </cell>
          <cell r="F496">
            <v>400</v>
          </cell>
        </row>
        <row r="497">
          <cell r="B497" t="str">
            <v>升降白板</v>
          </cell>
          <cell r="C497" t="str">
            <v>90*150双面磁性-加厚升级款</v>
          </cell>
          <cell r="D497">
            <v>1</v>
          </cell>
          <cell r="E497" t="str">
            <v>个</v>
          </cell>
          <cell r="F497">
            <v>440</v>
          </cell>
        </row>
        <row r="498">
          <cell r="B498" t="str">
            <v>升降白板</v>
          </cell>
          <cell r="C498" t="str">
            <v>90*180双面磁性-加厚升级款</v>
          </cell>
          <cell r="D498">
            <v>1</v>
          </cell>
          <cell r="E498" t="str">
            <v>个</v>
          </cell>
          <cell r="F498">
            <v>500</v>
          </cell>
        </row>
        <row r="499">
          <cell r="B499" t="str">
            <v>升降白板</v>
          </cell>
          <cell r="C499" t="str">
            <v>60*90双面磁性</v>
          </cell>
          <cell r="D499">
            <v>1</v>
          </cell>
          <cell r="E499" t="str">
            <v>个</v>
          </cell>
          <cell r="F499">
            <v>360</v>
          </cell>
        </row>
        <row r="500">
          <cell r="B500" t="str">
            <v>升降白板</v>
          </cell>
          <cell r="C500" t="str">
            <v>90*120双面磁性</v>
          </cell>
          <cell r="D500">
            <v>1</v>
          </cell>
          <cell r="E500" t="str">
            <v>个</v>
          </cell>
          <cell r="F500">
            <v>440</v>
          </cell>
        </row>
        <row r="501">
          <cell r="B501" t="str">
            <v>升降白板</v>
          </cell>
          <cell r="C501" t="str">
            <v>90*150双面磁性</v>
          </cell>
          <cell r="D501">
            <v>1</v>
          </cell>
          <cell r="E501" t="str">
            <v>个</v>
          </cell>
          <cell r="F501">
            <v>520</v>
          </cell>
        </row>
        <row r="502">
          <cell r="B502" t="str">
            <v>升降白板</v>
          </cell>
          <cell r="C502" t="str">
            <v>90*180双面磁性</v>
          </cell>
          <cell r="D502">
            <v>1</v>
          </cell>
          <cell r="E502" t="str">
            <v>个</v>
          </cell>
          <cell r="F502">
            <v>580</v>
          </cell>
        </row>
        <row r="503">
          <cell r="B503" t="str">
            <v>梳式胶圈夹条打孔装订机</v>
          </cell>
          <cell r="C503" t="str">
            <v>3870 21孔A3A4纸通用</v>
          </cell>
          <cell r="D503">
            <v>1</v>
          </cell>
          <cell r="E503" t="str">
            <v>台</v>
          </cell>
          <cell r="F503">
            <v>560</v>
          </cell>
        </row>
        <row r="504">
          <cell r="B504" t="str">
            <v>数码录音笔</v>
          </cell>
          <cell r="C504" t="str">
            <v>8G内存、高清降噪、多种录音模式、支持拓展卡及USB接口</v>
          </cell>
          <cell r="D504">
            <v>1</v>
          </cell>
          <cell r="E504" t="str">
            <v>支</v>
          </cell>
          <cell r="F504">
            <v>1450</v>
          </cell>
        </row>
        <row r="505">
          <cell r="B505" t="str">
            <v>碎纸机</v>
          </cell>
          <cell r="C505" t="str">
            <v>碎纸宽度：A4 特性4级保密，碎纸能力12张70g（A4）/2min 可碎介质：纸、光盘、卡、回形针</v>
          </cell>
          <cell r="D505">
            <v>1</v>
          </cell>
          <cell r="E505" t="str">
            <v>台</v>
          </cell>
          <cell r="F505">
            <v>1450</v>
          </cell>
        </row>
        <row r="506">
          <cell r="B506" t="str">
            <v>头戴式耳机</v>
          </cell>
          <cell r="C506" t="str">
            <v>皮质耳套，皮质头垫，线控代麦，3.5mm插头</v>
          </cell>
          <cell r="D506">
            <v>1</v>
          </cell>
          <cell r="E506" t="str">
            <v>副</v>
          </cell>
          <cell r="F506">
            <v>230</v>
          </cell>
        </row>
        <row r="507">
          <cell r="B507" t="str">
            <v>投影幕布</v>
          </cell>
          <cell r="C507" t="str">
            <v>120英寸支架幕布高清白塑办公投影仪幕布16:10 可升降自由调节 可移动  三角脚架</v>
          </cell>
          <cell r="D507">
            <v>1</v>
          </cell>
          <cell r="E507" t="str">
            <v>个</v>
          </cell>
          <cell r="F507">
            <v>1200</v>
          </cell>
        </row>
        <row r="508">
          <cell r="B508" t="str">
            <v>消毒柜</v>
          </cell>
          <cell r="C508" t="str">
            <v>独立双层立式消毒柜，80L容量，烘干、光波红外线消毒、</v>
          </cell>
          <cell r="D508">
            <v>1</v>
          </cell>
          <cell r="E508" t="str">
            <v>台</v>
          </cell>
          <cell r="F508">
            <v>680</v>
          </cell>
        </row>
        <row r="509">
          <cell r="B509" t="str">
            <v>钥匙管理箱</v>
          </cell>
          <cell r="C509" t="str">
            <v>铝合金边框结构、钥匙牌粉色标示、可挂墙、可平放</v>
          </cell>
          <cell r="D509">
            <v>1</v>
          </cell>
          <cell r="E509" t="str">
            <v>个</v>
          </cell>
          <cell r="F509">
            <v>420</v>
          </cell>
        </row>
        <row r="510">
          <cell r="B510" t="str">
            <v>移动硬盘</v>
          </cell>
          <cell r="C510" t="str">
            <v>1T容量、USB3.0接口</v>
          </cell>
          <cell r="D510">
            <v>1</v>
          </cell>
          <cell r="E510" t="str">
            <v>个</v>
          </cell>
          <cell r="F510">
            <v>680</v>
          </cell>
        </row>
        <row r="511">
          <cell r="B511" t="str">
            <v>移动硬盘</v>
          </cell>
          <cell r="C511" t="str">
            <v>2T容量、USB3.0接口</v>
          </cell>
          <cell r="D511">
            <v>1</v>
          </cell>
          <cell r="E511" t="str">
            <v>个</v>
          </cell>
          <cell r="F511">
            <v>850</v>
          </cell>
        </row>
        <row r="512">
          <cell r="B512" t="str">
            <v>音响</v>
          </cell>
          <cell r="C512" t="str">
            <v>3.5毫米音频接口，双扬声器+低音炮组合</v>
          </cell>
          <cell r="D512">
            <v>1</v>
          </cell>
          <cell r="E512" t="str">
            <v>套</v>
          </cell>
          <cell r="F512">
            <v>450</v>
          </cell>
        </row>
        <row r="513">
          <cell r="B513" t="str">
            <v>音响</v>
          </cell>
        </row>
        <row r="513">
          <cell r="D513">
            <v>1</v>
          </cell>
          <cell r="E513" t="str">
            <v>台</v>
          </cell>
          <cell r="F513">
            <v>700</v>
          </cell>
        </row>
        <row r="514">
          <cell r="B514" t="str">
            <v>电子密码保险柜</v>
          </cell>
          <cell r="C514" t="str">
            <v>保密等级：A1级、带密码、钥匙、指纹锁、含脚轮、门箱厚度10/6mm、101KG以内</v>
          </cell>
          <cell r="D514">
            <v>1</v>
          </cell>
          <cell r="E514" t="str">
            <v>个</v>
          </cell>
          <cell r="F514">
            <v>4200</v>
          </cell>
        </row>
        <row r="515">
          <cell r="B515" t="str">
            <v>小计</v>
          </cell>
        </row>
        <row r="517">
          <cell r="B517" t="str">
            <v>设备名称</v>
          </cell>
          <cell r="C517" t="str">
            <v>规格型号</v>
          </cell>
          <cell r="D517" t="str">
            <v>数量</v>
          </cell>
          <cell r="E517" t="str">
            <v>单位</v>
          </cell>
          <cell r="F517" t="str">
            <v>单价（元）</v>
          </cell>
        </row>
        <row r="518">
          <cell r="B518" t="str">
            <v>A3幅面喷墨打印机</v>
          </cell>
          <cell r="C518" t="str">
            <v>黑白：10ipm，彩色：5ipm，四色墨盒，USB打印</v>
          </cell>
          <cell r="D518">
            <v>1</v>
          </cell>
          <cell r="E518" t="str">
            <v>台</v>
          </cell>
          <cell r="F518">
            <v>4500</v>
          </cell>
        </row>
        <row r="519">
          <cell r="B519" t="str">
            <v>A3针式打印机</v>
          </cell>
          <cell r="C519" t="str">
            <v>24针1+6复写 平推式 打印英文347字符/秒 中文220汉字/秒 USB双向并行接口 色带寿命800万字符</v>
          </cell>
          <cell r="D519">
            <v>1</v>
          </cell>
          <cell r="E519" t="str">
            <v>台</v>
          </cell>
          <cell r="F519">
            <v>3550</v>
          </cell>
        </row>
        <row r="520">
          <cell r="B520" t="str">
            <v>A3针式打印机</v>
          </cell>
          <cell r="C520" t="str">
            <v>24针1+6复写 平推式 打印英文347字符/秒 中文206汉字/秒 USB双向并行接口 色带寿命800万字符</v>
          </cell>
          <cell r="D520">
            <v>1</v>
          </cell>
          <cell r="E520" t="str">
            <v>台</v>
          </cell>
          <cell r="F520">
            <v>3350</v>
          </cell>
        </row>
        <row r="521">
          <cell r="B521" t="str">
            <v>A4幅面彩色激光打印机</v>
          </cell>
          <cell r="C521" t="str">
            <v>打印速度：22ppm双面打印，无线</v>
          </cell>
          <cell r="D521">
            <v>1</v>
          </cell>
          <cell r="E521" t="str">
            <v>台</v>
          </cell>
          <cell r="F521">
            <v>3500</v>
          </cell>
        </row>
        <row r="522">
          <cell r="B522" t="str">
            <v>A4幅面彩色激光打印一体机</v>
          </cell>
          <cell r="C522" t="str">
            <v>三合一，打印速度：24ppm，支持打印/复印/扫描/传真，双面打印，平板式+馈纸式</v>
          </cell>
          <cell r="D522">
            <v>1</v>
          </cell>
          <cell r="E522" t="str">
            <v>台</v>
          </cell>
          <cell r="F522">
            <v>3850</v>
          </cell>
        </row>
        <row r="523">
          <cell r="B523" t="str">
            <v>A4幅面彩色激光打印一体机</v>
          </cell>
          <cell r="C523" t="str">
            <v>三合一，打印速度：24ppm，支持打印/复印/扫描/传真，双面打印，平板式+馈纸式</v>
          </cell>
          <cell r="D523">
            <v>1</v>
          </cell>
          <cell r="E523" t="str">
            <v>台</v>
          </cell>
          <cell r="F523">
            <v>4550</v>
          </cell>
        </row>
        <row r="524">
          <cell r="B524" t="str">
            <v>A4幅面彩色激光打印一体机</v>
          </cell>
          <cell r="C524" t="str">
            <v>四合一，打印速度：161ppm，支持打印/复印/扫描/传真，双面打印，平板式+馈纸式</v>
          </cell>
          <cell r="D524">
            <v>1</v>
          </cell>
          <cell r="E524" t="str">
            <v>台</v>
          </cell>
          <cell r="F524">
            <v>5550</v>
          </cell>
        </row>
        <row r="525">
          <cell r="B525" t="str">
            <v>A4幅面黑白激光打印一体机</v>
          </cell>
          <cell r="C525" t="str">
            <v>三合一，打印速度：40ppm，支持打印/复印/扫描，双面打印，无线，输稿器，双面</v>
          </cell>
          <cell r="D525">
            <v>1</v>
          </cell>
          <cell r="E525" t="str">
            <v>台</v>
          </cell>
          <cell r="F525">
            <v>3850</v>
          </cell>
        </row>
        <row r="526">
          <cell r="B526" t="str">
            <v>A4针式打印机</v>
          </cell>
          <cell r="C526" t="str">
            <v>24针82列 1+6复写 平推式 打印英文347字符/秒 中文195汉字/秒 USB双向并行接口 色带寿命800万字符</v>
          </cell>
          <cell r="D526">
            <v>1</v>
          </cell>
          <cell r="E526" t="str">
            <v>台</v>
          </cell>
          <cell r="F526">
            <v>3250</v>
          </cell>
        </row>
        <row r="527">
          <cell r="B527" t="str">
            <v>多功能彩色复合机</v>
          </cell>
          <cell r="C527" t="str">
            <v>支持打印/扫描/复印、彩色自动双面打印、打印幅面：A3和A3以上幅面、 输稿器+双纸盒工作台、10.1英寸磨砂触控屏幕、首页复印时间：黑白模式少于7.1秒、彩色模式少于9.5秒、打印速度22页/分钟、分别率最高600dpi</v>
          </cell>
          <cell r="D527">
            <v>1</v>
          </cell>
          <cell r="E527" t="str">
            <v>台</v>
          </cell>
          <cell r="F527">
            <v>14800</v>
          </cell>
        </row>
        <row r="528">
          <cell r="B528" t="str">
            <v>多功能黑白复合机</v>
          </cell>
          <cell r="C528" t="str">
            <v>支持打印/扫描/复印、黑白双面自动打印、双纸盒+自动双面输稿器+简易工作台、10.1英寸磨砂触控屏幕、首页复印时间：4.3秒\打印速度28页/分钟</v>
          </cell>
          <cell r="D528">
            <v>1</v>
          </cell>
          <cell r="E528" t="str">
            <v>台</v>
          </cell>
          <cell r="F528">
            <v>13800</v>
          </cell>
        </row>
        <row r="529">
          <cell r="B529" t="str">
            <v>智能共享玻璃白板（带架板）</v>
          </cell>
          <cell r="C529" t="str">
            <v>900*1200mm</v>
          </cell>
          <cell r="D529">
            <v>1</v>
          </cell>
          <cell r="E529" t="str">
            <v>个</v>
          </cell>
          <cell r="F529">
            <v>5200</v>
          </cell>
        </row>
        <row r="530">
          <cell r="B530" t="str">
            <v>智能录音笔</v>
          </cell>
          <cell r="C530" t="str">
            <v>3.5英寸、HD720*1280/0.6mm弧形陶瓷背板航空级铝合金、Harman mic 2颗定向麦克风+6颗矩阵麦克风、储存32G、云储存20GB、电池2000mAH/9V2A18W快充</v>
          </cell>
          <cell r="D530">
            <v>1</v>
          </cell>
          <cell r="E530" t="str">
            <v>个</v>
          </cell>
          <cell r="F530">
            <v>4300</v>
          </cell>
        </row>
        <row r="531">
          <cell r="B531" t="str">
            <v>全自动装订机</v>
          </cell>
          <cell r="C531" t="str">
            <v>装订厚度≦50mm、前后边距0mm-20mm、打孔直径7.0mm、预热时间3-5分钟、额定功率350W、液晶提示、激光定位、纸满报警、装订材料纸张制品、专用铆管、专用钻头</v>
          </cell>
          <cell r="D531">
            <v>1</v>
          </cell>
          <cell r="E531" t="str">
            <v>台</v>
          </cell>
          <cell r="F531">
            <v>12500</v>
          </cell>
        </row>
        <row r="532">
          <cell r="B532" t="str">
            <v>摄像一体机</v>
          </cell>
          <cell r="C532" t="str">
            <v>4K摄像机 5轴防抖 20倍光学变焦、有效像素829万</v>
          </cell>
          <cell r="D532">
            <v>1</v>
          </cell>
          <cell r="E532" t="str">
            <v>台</v>
          </cell>
          <cell r="F532">
            <v>7500</v>
          </cell>
        </row>
        <row r="533">
          <cell r="B533" t="str">
            <v>投影仪</v>
          </cell>
          <cell r="C533" t="str">
            <v>投影画面尺寸40-300英寸 亮度（流明）：3300、标准分辨率：1920x1080dpi、显示技术：三片LCD 投影光源：UHE灯泡 无线</v>
          </cell>
          <cell r="D533">
            <v>1</v>
          </cell>
          <cell r="E533" t="str">
            <v>台</v>
          </cell>
          <cell r="F533">
            <v>8900</v>
          </cell>
        </row>
        <row r="534">
          <cell r="B534" t="str">
            <v>照相机</v>
          </cell>
          <cell r="C534" t="str">
            <v>传感器APS画幅（22.3*14.9mm）有效像素2420万、镜头类型伸缩式，等效35mm焦距27-210mm 镜头说明型号EF-S 18-135mm f/3.5-5.6SM 3.0英寸123万像素液晶显示屏 电子控制纵走式焦平面快门，快门速度30-1/8000秒，B门,遥控B门,储存卡类型SD/SDHC/SDXC 锂电池EL15</v>
          </cell>
          <cell r="D534">
            <v>1</v>
          </cell>
          <cell r="E534" t="str">
            <v>台</v>
          </cell>
          <cell r="F534">
            <v>6850</v>
          </cell>
        </row>
        <row r="535">
          <cell r="B535" t="str">
            <v>A3幅面彩色激光打印机</v>
          </cell>
          <cell r="C535" t="str">
            <v>A3幅面 支持打印 连接方式：USB+有线扫描+自动双面打印 内存448MB</v>
          </cell>
          <cell r="D535">
            <v>1</v>
          </cell>
          <cell r="E535" t="str">
            <v>台</v>
          </cell>
          <cell r="F535">
            <v>14800</v>
          </cell>
        </row>
        <row r="536">
          <cell r="B536" t="str">
            <v>A3幅面黑白激光打印机</v>
          </cell>
          <cell r="C536" t="str">
            <v>A3三合一自动双面 小型商用 支持打印/复印/扫描 连接方式USB端口 以太网端口 输稿器</v>
          </cell>
          <cell r="D536">
            <v>1</v>
          </cell>
          <cell r="E536" t="str">
            <v>台</v>
          </cell>
          <cell r="F536">
            <v>12500</v>
          </cell>
        </row>
        <row r="537">
          <cell r="B537" t="str">
            <v>笔记本电脑</v>
          </cell>
          <cell r="C537" t="str">
            <v>处理器：I5-1135G7，内存16G，硬盘512G</v>
          </cell>
          <cell r="D537">
            <v>1</v>
          </cell>
          <cell r="E537" t="str">
            <v>台</v>
          </cell>
          <cell r="F537">
            <v>7050</v>
          </cell>
        </row>
        <row r="538">
          <cell r="B538" t="str">
            <v>笔记本电脑</v>
          </cell>
          <cell r="C538" t="str">
            <v>处理器：i7-1165G7，内存:16G,硬盘：512G  13.3英寸 （含预装正版操作系统软件）</v>
          </cell>
          <cell r="D538">
            <v>1</v>
          </cell>
          <cell r="E538" t="str">
            <v>台</v>
          </cell>
          <cell r="F538">
            <v>9500</v>
          </cell>
        </row>
        <row r="539">
          <cell r="B539" t="str">
            <v>笔记本电脑</v>
          </cell>
          <cell r="C539" t="str">
            <v>处理器：i5-1155G7，内存：8G，硬盘：512G 14英寸 （含预装正版操作系统软件）</v>
          </cell>
          <cell r="D539">
            <v>1</v>
          </cell>
          <cell r="E539" t="str">
            <v>台</v>
          </cell>
          <cell r="F539">
            <v>6800</v>
          </cell>
        </row>
        <row r="540">
          <cell r="B540" t="str">
            <v>笔记本电脑</v>
          </cell>
          <cell r="C540" t="str">
            <v>处理器：I7-1255U，内存：16G，硬盘：512G，显卡：MX550 14英寸 （含预装正版操作系统软件）</v>
          </cell>
          <cell r="D540">
            <v>1</v>
          </cell>
          <cell r="E540" t="str">
            <v>台</v>
          </cell>
          <cell r="F540">
            <v>7500</v>
          </cell>
        </row>
        <row r="541">
          <cell r="B541" t="str">
            <v>笔记本电脑</v>
          </cell>
          <cell r="C541" t="str">
            <v>处理器：I5-1235U 内存：16G，硬盘：512G，显卡：MX550，15.6英寸 （含预装正版操作系统软件）</v>
          </cell>
          <cell r="D541">
            <v>1</v>
          </cell>
          <cell r="E541" t="str">
            <v>台</v>
          </cell>
          <cell r="F541">
            <v>6600</v>
          </cell>
        </row>
        <row r="542">
          <cell r="B542" t="str">
            <v>笔记本电脑</v>
          </cell>
          <cell r="C542" t="str">
            <v>处理器：i7 1165G7，内存：8G，硬盘：512G  显卡：MX450 15.6英寸 （含预装正版操作系统软件）</v>
          </cell>
          <cell r="D542">
            <v>1</v>
          </cell>
          <cell r="E542" t="str">
            <v>台</v>
          </cell>
          <cell r="F542">
            <v>7000</v>
          </cell>
        </row>
        <row r="543">
          <cell r="B543" t="str">
            <v>台式电脑整机</v>
          </cell>
          <cell r="C543" t="str">
            <v>处理器：I7-12700，内存：16G ，硬盘1T+256G，2GB独立显卡，23.8英寸显示器（含预装正版操作系统软件）</v>
          </cell>
          <cell r="D543">
            <v>1</v>
          </cell>
          <cell r="E543" t="str">
            <v>台</v>
          </cell>
          <cell r="F543">
            <v>7500</v>
          </cell>
        </row>
        <row r="544">
          <cell r="B544" t="str">
            <v>台式电脑整机</v>
          </cell>
          <cell r="C544" t="str">
            <v>处理器：I7-12700，内存：8G ，硬盘1T+256G，2GB独立显卡，23.8英寸显示器（含预装正版操作系统软件）</v>
          </cell>
          <cell r="D544">
            <v>1</v>
          </cell>
          <cell r="E544" t="str">
            <v>台</v>
          </cell>
          <cell r="F544">
            <v>6800</v>
          </cell>
        </row>
        <row r="545">
          <cell r="B545" t="str">
            <v>台式电脑整机</v>
          </cell>
          <cell r="C545" t="str">
            <v>处理器：I5-12500，内存：16G 1T+256G，2GB独立显卡，23.8英寸显示器（含预装正版操作系统软件）  </v>
          </cell>
          <cell r="D545">
            <v>1</v>
          </cell>
          <cell r="E545" t="str">
            <v>台</v>
          </cell>
          <cell r="F545">
            <v>7000</v>
          </cell>
        </row>
        <row r="546">
          <cell r="B546" t="str">
            <v>台式电脑整机</v>
          </cell>
          <cell r="C546" t="str">
            <v>处理器：I5-12500 ，内存：8G 1T+256G，集成显卡，23.8英寸显示器（含预装正版操作系统软件）    </v>
          </cell>
          <cell r="D546">
            <v>1</v>
          </cell>
          <cell r="E546" t="str">
            <v>台</v>
          </cell>
          <cell r="F546">
            <v>5000</v>
          </cell>
        </row>
        <row r="547">
          <cell r="B547" t="str">
            <v>台式一体机</v>
          </cell>
          <cell r="C547" t="str">
            <v>处理器：i5-10500，内存：8G，硬盘：512G，显卡：R630 2G DVDRW 摄像头 （含预装正版操作系统软件）    </v>
          </cell>
          <cell r="D547">
            <v>1</v>
          </cell>
          <cell r="E547" t="str">
            <v>台</v>
          </cell>
          <cell r="F547">
            <v>8600</v>
          </cell>
        </row>
        <row r="548">
          <cell r="B548" t="str">
            <v>台式一体机</v>
          </cell>
          <cell r="C548" t="str">
            <v>处理器：i7-13620H，内存16G，硬盘1T+2T,集成显卡，27英寸 摄像头 （含预装正版操作系统软件）    </v>
          </cell>
          <cell r="D548">
            <v>1</v>
          </cell>
          <cell r="E548" t="str">
            <v>台</v>
          </cell>
          <cell r="F548">
            <v>10000</v>
          </cell>
        </row>
        <row r="549">
          <cell r="B549" t="str">
            <v>小计</v>
          </cell>
        </row>
        <row r="550">
          <cell r="B550" t="str">
            <v>合计</v>
          </cell>
        </row>
      </sheetData>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s>
    <sheetDataSet>
      <sheetData sheetId="0">
        <row r="2">
          <cell r="B2" t="str">
            <v> 办公椅</v>
          </cell>
          <cell r="C2" t="str">
            <v>A68 办公转椅（可躺椅）</v>
          </cell>
        </row>
        <row r="3">
          <cell r="B3" t="str">
            <v> 擦手纸</v>
          </cell>
          <cell r="C3" t="str">
            <v>心相印 擦手纸CS001</v>
          </cell>
        </row>
        <row r="4">
          <cell r="B4" t="str">
            <v> 秀丽笔 5支装</v>
          </cell>
          <cell r="C4" t="str">
            <v>日本斑马牌WF-3  5支装</v>
          </cell>
        </row>
        <row r="5">
          <cell r="B5" t="str">
            <v>2B铅笔</v>
          </cell>
          <cell r="C5" t="str">
            <v>得力7084</v>
          </cell>
        </row>
        <row r="6">
          <cell r="B6" t="str">
            <v>502胶水</v>
          </cell>
          <cell r="C6" t="str">
            <v>502胶水</v>
          </cell>
        </row>
        <row r="7">
          <cell r="B7" t="str">
            <v>9v电池</v>
          </cell>
          <cell r="C7" t="str">
            <v>南孚牌 一盒10粒装单节规格</v>
          </cell>
        </row>
        <row r="8">
          <cell r="B8" t="str">
            <v>A3打印纸</v>
          </cell>
          <cell r="C8" t="str">
            <v>得力 100张 80克 7757</v>
          </cell>
        </row>
        <row r="9">
          <cell r="B9" t="str">
            <v>A3打印纸</v>
          </cell>
        </row>
        <row r="10">
          <cell r="B10" t="str">
            <v>A4打印纸</v>
          </cell>
        </row>
        <row r="11">
          <cell r="B11" t="str">
            <v>A4打印纸</v>
          </cell>
        </row>
        <row r="12">
          <cell r="B12" t="str">
            <v>A4卡纸</v>
          </cell>
        </row>
        <row r="13">
          <cell r="B13" t="str">
            <v>A4水纹纸</v>
          </cell>
        </row>
        <row r="14">
          <cell r="B14" t="str">
            <v>A4相纸</v>
          </cell>
        </row>
        <row r="15">
          <cell r="B15" t="str">
            <v>CD光盘</v>
          </cell>
          <cell r="C15" t="str">
            <v>安泊 25片</v>
          </cell>
        </row>
        <row r="16">
          <cell r="B16" t="str">
            <v>CD光盘</v>
          </cell>
          <cell r="C16" t="str">
            <v>档案级</v>
          </cell>
        </row>
        <row r="17">
          <cell r="B17" t="str">
            <v>CPU</v>
          </cell>
          <cell r="C17" t="str">
            <v>英特尔Core i5-8250U</v>
          </cell>
        </row>
        <row r="18">
          <cell r="B18" t="str">
            <v>CPU风扇</v>
          </cell>
          <cell r="C18" t="str">
            <v>酷冷至尊 超频3</v>
          </cell>
        </row>
        <row r="19">
          <cell r="B19" t="str">
            <v>DVD光盘</v>
          </cell>
          <cell r="C19" t="str">
            <v>安泊 25片</v>
          </cell>
        </row>
        <row r="20">
          <cell r="B20" t="str">
            <v>USB集线器</v>
          </cell>
          <cell r="C20" t="str">
            <v>飚王 单独供电 1转4</v>
          </cell>
        </row>
        <row r="21">
          <cell r="B21" t="str">
            <v>Usb扩展器二进四出</v>
          </cell>
          <cell r="C21" t="str">
            <v>绿联</v>
          </cell>
        </row>
        <row r="22">
          <cell r="B22" t="str">
            <v>u盘</v>
          </cell>
          <cell r="C22" t="str">
            <v>金士顿 64G</v>
          </cell>
        </row>
        <row r="23">
          <cell r="B23" t="str">
            <v>u盘</v>
          </cell>
          <cell r="C23" t="str">
            <v>金士顿 128G</v>
          </cell>
        </row>
        <row r="24">
          <cell r="B24" t="str">
            <v>u盘</v>
          </cell>
          <cell r="C24" t="str">
            <v>金士顿 256G</v>
          </cell>
        </row>
        <row r="25">
          <cell r="B25" t="str">
            <v>u盘</v>
          </cell>
          <cell r="C25" t="str">
            <v>爱国者 U310 pro32GB速写U盘</v>
          </cell>
        </row>
        <row r="26">
          <cell r="B26" t="str">
            <v>u盘</v>
          </cell>
          <cell r="C26" t="str">
            <v>爱国者 pro64GB速写U盘</v>
          </cell>
        </row>
        <row r="27">
          <cell r="B27" t="str">
            <v>u盘</v>
          </cell>
          <cell r="C27" t="str">
            <v>爱国者  pro256GB速写U盘</v>
          </cell>
        </row>
        <row r="28">
          <cell r="B28" t="str">
            <v>VGA视频线</v>
          </cell>
          <cell r="C28" t="str">
            <v>立标1.5米</v>
          </cell>
        </row>
        <row r="29">
          <cell r="B29" t="str">
            <v>VGA视频线</v>
          </cell>
          <cell r="C29" t="str">
            <v>立标5米</v>
          </cell>
        </row>
        <row r="30">
          <cell r="B30" t="str">
            <v>按口袋</v>
          </cell>
          <cell r="C30" t="str">
            <v>得力310mm*225 A4 5501</v>
          </cell>
        </row>
        <row r="31">
          <cell r="B31" t="str">
            <v>暗扣文件袋</v>
          </cell>
          <cell r="C31" t="str">
            <v>得力暗扣文件袋 5501</v>
          </cell>
        </row>
        <row r="32">
          <cell r="B32" t="str">
            <v>白板笔</v>
          </cell>
          <cell r="C32" t="str">
            <v>红蓝黑 10支/盒</v>
          </cell>
        </row>
        <row r="33">
          <cell r="B33" t="str">
            <v>白板架</v>
          </cell>
          <cell r="C33" t="str">
            <v>得力7882</v>
          </cell>
        </row>
        <row r="34">
          <cell r="B34" t="str">
            <v>百事贴</v>
          </cell>
          <cell r="C34" t="str">
            <v>得力  7737</v>
          </cell>
        </row>
        <row r="35">
          <cell r="B35" t="str">
            <v>百事贴</v>
          </cell>
          <cell r="C35" t="str">
            <v>得力 9060</v>
          </cell>
        </row>
        <row r="36">
          <cell r="B36" t="str">
            <v>百事贴</v>
          </cell>
          <cell r="C36" t="str">
            <v>得力 7733</v>
          </cell>
        </row>
        <row r="37">
          <cell r="B37" t="str">
            <v>办公桌</v>
          </cell>
          <cell r="C37" t="str">
            <v>1.6米前台左</v>
          </cell>
        </row>
        <row r="38">
          <cell r="B38" t="str">
            <v>办公桌</v>
          </cell>
          <cell r="C38" t="str">
            <v>1.6米前台右</v>
          </cell>
        </row>
        <row r="39">
          <cell r="B39" t="str">
            <v>办公桌</v>
          </cell>
          <cell r="C39" t="str">
            <v>规格：油漆1600*800*760mm</v>
          </cell>
        </row>
        <row r="40">
          <cell r="B40" t="str">
            <v>保密柜</v>
          </cell>
          <cell r="C40" t="str">
            <v>1850×900×430</v>
          </cell>
        </row>
        <row r="41">
          <cell r="B41" t="str">
            <v>保温壶</v>
          </cell>
          <cell r="C41" t="str">
            <v>美的养生壶1.5L带滤网 WGE1703B</v>
          </cell>
        </row>
        <row r="42">
          <cell r="B42" t="str">
            <v>保温壶</v>
          </cell>
          <cell r="C42" t="str">
            <v>美的养生壶1.5L带滤网 WGE1703B</v>
          </cell>
        </row>
        <row r="43">
          <cell r="B43" t="str">
            <v>保温壶</v>
          </cell>
          <cell r="C43" t="str">
            <v>清水保温壶SM-3192-190</v>
          </cell>
        </row>
        <row r="44">
          <cell r="B44" t="str">
            <v>保温壶</v>
          </cell>
          <cell r="C44" t="str">
            <v>清水1.6L3192</v>
          </cell>
        </row>
        <row r="45">
          <cell r="B45" t="str">
            <v>保险柜</v>
          </cell>
          <cell r="C45" t="str">
            <v>虎牌保险柜FDG—53</v>
          </cell>
        </row>
        <row r="46">
          <cell r="B46" t="str">
            <v>保险柜</v>
          </cell>
          <cell r="C46" t="str">
            <v>虎牌 BGX-M/D-80s</v>
          </cell>
        </row>
        <row r="47">
          <cell r="B47" t="str">
            <v>杯刷</v>
          </cell>
        </row>
        <row r="48">
          <cell r="B48" t="str">
            <v>杯托</v>
          </cell>
          <cell r="C48" t="str">
            <v>茶花 纸杯托防烫塑料杯托 6支装 1427</v>
          </cell>
        </row>
        <row r="49">
          <cell r="B49" t="str">
            <v>笔记本</v>
          </cell>
          <cell r="C49" t="str">
            <v>得力 7900</v>
          </cell>
        </row>
        <row r="50">
          <cell r="B50" t="str">
            <v>笔记本</v>
          </cell>
          <cell r="C50" t="str">
            <v>博文 18177</v>
          </cell>
        </row>
        <row r="51">
          <cell r="B51" t="str">
            <v>笔记本</v>
          </cell>
          <cell r="C51" t="str">
            <v>博文A5</v>
          </cell>
        </row>
        <row r="52">
          <cell r="B52" t="str">
            <v>笔记本</v>
          </cell>
          <cell r="C52" t="str">
            <v>博文 内装100页 可换本芯</v>
          </cell>
        </row>
        <row r="53">
          <cell r="B53" t="str">
            <v>笔记本</v>
          </cell>
          <cell r="C53" t="str">
            <v>博文 内装100页 可换本芯</v>
          </cell>
        </row>
        <row r="54">
          <cell r="B54" t="str">
            <v>笔筒</v>
          </cell>
          <cell r="C54" t="str">
            <v>得力  9172</v>
          </cell>
        </row>
        <row r="55">
          <cell r="B55" t="str">
            <v>笔芯</v>
          </cell>
          <cell r="C55" t="str">
            <v>晨光 0.5/0.7/1.0 配同型号笔 12支/盒</v>
          </cell>
        </row>
        <row r="56">
          <cell r="B56" t="str">
            <v>便签纸</v>
          </cell>
          <cell r="C56" t="str">
            <v>得力 7601</v>
          </cell>
        </row>
        <row r="57">
          <cell r="B57" t="str">
            <v>便携式打印机</v>
          </cell>
          <cell r="C57" t="str">
            <v>爱普生LQ-735K</v>
          </cell>
        </row>
        <row r="58">
          <cell r="B58" t="str">
            <v>玻璃水</v>
          </cell>
          <cell r="C58" t="str">
            <v>浅韵玻璃水 1.3升</v>
          </cell>
        </row>
        <row r="59">
          <cell r="B59" t="str">
            <v>玻璃水</v>
          </cell>
          <cell r="C59" t="str">
            <v>隋师傅玻璃水 1.5升</v>
          </cell>
        </row>
        <row r="60">
          <cell r="B60" t="str">
            <v>玻璃水</v>
          </cell>
          <cell r="C60" t="str">
            <v>冬季使用</v>
          </cell>
        </row>
        <row r="61">
          <cell r="B61" t="str">
            <v>布艺沙发</v>
          </cell>
          <cell r="C61" t="str">
            <v>布艺沙发</v>
          </cell>
        </row>
        <row r="62">
          <cell r="B62" t="str">
            <v>彩色复印纸</v>
          </cell>
          <cell r="C62" t="str">
            <v>得力7758彩色复印纸A4-80g 红色</v>
          </cell>
        </row>
        <row r="63">
          <cell r="B63" t="str">
            <v>彩色复印纸</v>
          </cell>
          <cell r="C63" t="str">
            <v>欧标彩色复印纸 蓝A0211</v>
          </cell>
        </row>
        <row r="64">
          <cell r="B64" t="str">
            <v>彩色长尾夹</v>
          </cell>
          <cell r="C64" t="str">
            <v>晨光彩色长尾夹 ABS92738 50mm</v>
          </cell>
        </row>
        <row r="65">
          <cell r="B65" t="str">
            <v>彩色长尾夹</v>
          </cell>
          <cell r="C65" t="str">
            <v>晨光彩色长尾夹 ABS92742 19mm</v>
          </cell>
        </row>
        <row r="66">
          <cell r="B66" t="str">
            <v>测线器</v>
          </cell>
          <cell r="C66" t="str">
            <v>能手</v>
          </cell>
        </row>
        <row r="67">
          <cell r="B67" t="str">
            <v>插排</v>
          </cell>
          <cell r="C67" t="str">
            <v>公牛 212-1.8</v>
          </cell>
        </row>
        <row r="68">
          <cell r="B68" t="str">
            <v>插排</v>
          </cell>
          <cell r="C68" t="str">
            <v>不带线 414</v>
          </cell>
        </row>
        <row r="69">
          <cell r="B69" t="str">
            <v>插排</v>
          </cell>
          <cell r="C69" t="str">
            <v>公牛 212-3</v>
          </cell>
        </row>
        <row r="70">
          <cell r="B70" t="str">
            <v>插排</v>
          </cell>
          <cell r="C70" t="str">
            <v>公牛 单孔不带线 201</v>
          </cell>
        </row>
        <row r="71">
          <cell r="B71" t="str">
            <v>插排</v>
          </cell>
          <cell r="C71" t="str">
            <v>公牛 1.8米二/三孔</v>
          </cell>
        </row>
        <row r="72">
          <cell r="B72" t="str">
            <v>插排</v>
          </cell>
          <cell r="C72" t="str">
            <v>公牛 10米-6孔</v>
          </cell>
        </row>
        <row r="73">
          <cell r="B73" t="str">
            <v>插排</v>
          </cell>
          <cell r="C73" t="str">
            <v>公牛 5米-8孔</v>
          </cell>
        </row>
        <row r="74">
          <cell r="B74" t="str">
            <v>插排</v>
          </cell>
          <cell r="C74" t="str">
            <v>公牛 212-1.8</v>
          </cell>
        </row>
        <row r="75">
          <cell r="B75" t="str">
            <v>插排</v>
          </cell>
          <cell r="C75" t="str">
            <v>公牛插排604（5米）</v>
          </cell>
        </row>
        <row r="76">
          <cell r="B76" t="str">
            <v>插排</v>
          </cell>
          <cell r="C76" t="str">
            <v>公牛插排604（3米）</v>
          </cell>
        </row>
        <row r="77">
          <cell r="B77" t="str">
            <v>插排</v>
          </cell>
          <cell r="C77" t="str">
            <v>公牛GN-609 5米6孔USB</v>
          </cell>
        </row>
        <row r="78">
          <cell r="B78" t="str">
            <v>插排</v>
          </cell>
          <cell r="C78" t="str">
            <v>公牛GN-109K 3米6孔</v>
          </cell>
        </row>
        <row r="79">
          <cell r="B79" t="str">
            <v>插座</v>
          </cell>
          <cell r="C79" t="str">
            <v>公牛 3米</v>
          </cell>
        </row>
        <row r="80">
          <cell r="B80" t="str">
            <v>茶杯</v>
          </cell>
          <cell r="C80" t="str">
            <v>陶瓷 商务接待</v>
          </cell>
        </row>
        <row r="81">
          <cell r="B81" t="str">
            <v>茶几</v>
          </cell>
          <cell r="C81" t="str">
            <v>实木、规格：1200*600*450mm</v>
          </cell>
        </row>
        <row r="82">
          <cell r="B82" t="str">
            <v>茶几</v>
          </cell>
          <cell r="C82" t="str">
            <v>实木、规格：600*600*450mm</v>
          </cell>
        </row>
        <row r="83">
          <cell r="B83" t="str">
            <v>茶巾</v>
          </cell>
        </row>
        <row r="84">
          <cell r="B84" t="str">
            <v>茶盘</v>
          </cell>
        </row>
        <row r="85">
          <cell r="B85" t="str">
            <v>抽杆夹</v>
          </cell>
          <cell r="C85" t="str">
            <v>得力抽杆夹 5539</v>
          </cell>
        </row>
        <row r="86">
          <cell r="B86" t="str">
            <v>抽杆夹</v>
          </cell>
          <cell r="C86" t="str">
            <v>得力 白/彩色 1.0厚侧抽杆 可纵、横夹A4 透明双面</v>
          </cell>
        </row>
        <row r="87">
          <cell r="B87" t="str">
            <v>抽取式荧光膜</v>
          </cell>
        </row>
        <row r="88">
          <cell r="B88" t="str">
            <v>传真机</v>
          </cell>
          <cell r="C88" t="str">
            <v>松下328</v>
          </cell>
        </row>
        <row r="89">
          <cell r="B89" t="str">
            <v>打印机</v>
          </cell>
          <cell r="C89" t="str">
            <v>惠普 HP-126A</v>
          </cell>
        </row>
        <row r="90">
          <cell r="B90" t="str">
            <v>打印机</v>
          </cell>
          <cell r="C90" t="str">
            <v>惠普 HP-178nw</v>
          </cell>
        </row>
        <row r="91">
          <cell r="B91" t="str">
            <v>打印机定影单元</v>
          </cell>
          <cell r="C91" t="str">
            <v>柯尼达bizhub C266</v>
          </cell>
        </row>
        <row r="92">
          <cell r="B92" t="str">
            <v>打印机废粉盒</v>
          </cell>
          <cell r="C92" t="str">
            <v>柯尼达bizhub C266</v>
          </cell>
        </row>
        <row r="93">
          <cell r="B93" t="str">
            <v>打印机粉盒/粉仓</v>
          </cell>
          <cell r="C93" t="str">
            <v>理光3504粉盒 黑色</v>
          </cell>
        </row>
        <row r="94">
          <cell r="B94" t="str">
            <v>打印机粉盒/粉仓</v>
          </cell>
          <cell r="C94" t="str">
            <v>理光3503 黑色 粉</v>
          </cell>
        </row>
        <row r="95">
          <cell r="B95" t="str">
            <v>打印机粉盒/粉仓</v>
          </cell>
          <cell r="C95" t="str">
            <v>KONICA MINOLTA bizhub c266 YMCK墨盒</v>
          </cell>
        </row>
        <row r="96">
          <cell r="B96" t="str">
            <v>打印机粉盒/粉仓</v>
          </cell>
          <cell r="C96" t="str">
            <v>普贴66dc色带</v>
          </cell>
        </row>
        <row r="97">
          <cell r="B97" t="str">
            <v>打印机粉盒/粉仓</v>
          </cell>
          <cell r="C97" t="str">
            <v>HP204A黑/彩</v>
          </cell>
        </row>
        <row r="98">
          <cell r="B98" t="str">
            <v>打印机粉盒/粉仓</v>
          </cell>
          <cell r="C98" t="str">
            <v>兄弟TN2215黑粉</v>
          </cell>
        </row>
        <row r="99">
          <cell r="B99" t="str">
            <v>打印机粉盒/粉仓</v>
          </cell>
          <cell r="C99" t="str">
            <v>LS-CF501A青色粉盒</v>
          </cell>
        </row>
        <row r="100">
          <cell r="B100" t="str">
            <v>打印机粉盒/粉仓</v>
          </cell>
          <cell r="C100" t="str">
            <v>LS-CF503A红色粉盒</v>
          </cell>
        </row>
        <row r="101">
          <cell r="B101" t="str">
            <v>打印机粉盒/粉仓</v>
          </cell>
          <cell r="C101" t="str">
            <v>LS-CF502A黄色粉盒</v>
          </cell>
        </row>
        <row r="102">
          <cell r="B102" t="str">
            <v>打印机粉盒/粉仓</v>
          </cell>
          <cell r="C102" t="str">
            <v>LS-CF500A黑 粉盒</v>
          </cell>
        </row>
        <row r="103">
          <cell r="B103" t="str">
            <v>打印机粉盒/粉仓</v>
          </cell>
          <cell r="C103" t="str">
            <v>LS CF511A 青色粉盒 HPCLJ Pro M154a</v>
          </cell>
        </row>
        <row r="104">
          <cell r="B104" t="str">
            <v>打印机粉盒/粉仓</v>
          </cell>
          <cell r="C104" t="str">
            <v>莱盛CF513A红</v>
          </cell>
        </row>
        <row r="105">
          <cell r="B105" t="str">
            <v>打印机粉盒/粉仓</v>
          </cell>
          <cell r="C105" t="str">
            <v>LS-CF512A黄色粉盒</v>
          </cell>
        </row>
        <row r="106">
          <cell r="B106" t="str">
            <v>打印机粉盒/粉仓</v>
          </cell>
          <cell r="C106" t="str">
            <v>LS-CF510A黑色 粉盒</v>
          </cell>
        </row>
        <row r="107">
          <cell r="B107" t="str">
            <v>打印机粉盒/粉仓</v>
          </cell>
          <cell r="C107" t="str">
            <v>LS-TN323低容 粉盒</v>
          </cell>
        </row>
        <row r="108">
          <cell r="B108" t="str">
            <v>打印机粉盒/粉仓</v>
          </cell>
          <cell r="C108" t="str">
            <v>理光IMC3500型黑粉-31K</v>
          </cell>
        </row>
        <row r="109">
          <cell r="B109" t="str">
            <v>打印机粉盒/粉仓</v>
          </cell>
          <cell r="C109" t="str">
            <v>原装美能达YZ-TN323低容粉盒</v>
          </cell>
        </row>
        <row r="110">
          <cell r="B110" t="str">
            <v>打印机粉盒/粉仓</v>
          </cell>
          <cell r="C110" t="str">
            <v>柯尼卡黑色</v>
          </cell>
        </row>
        <row r="111">
          <cell r="B111" t="str">
            <v>打印机粉盒/粉仓</v>
          </cell>
          <cell r="C111" t="str">
            <v>HPCLJ M254NW 黑色</v>
          </cell>
        </row>
        <row r="112">
          <cell r="B112" t="str">
            <v>打印机粉盒/粉仓</v>
          </cell>
          <cell r="C112" t="str">
            <v>HPCLJ M254NW 彩色</v>
          </cell>
        </row>
        <row r="113">
          <cell r="B113" t="str">
            <v>打印机粉盒/粉仓</v>
          </cell>
          <cell r="C113" t="str">
            <v>打印机型号 柯尼卡Bizhub283</v>
          </cell>
        </row>
        <row r="114">
          <cell r="B114" t="str">
            <v>打印机粉盒/粉仓</v>
          </cell>
          <cell r="C114" t="str">
            <v>打印机型号 兄弟HL-2560DN</v>
          </cell>
        </row>
        <row r="115">
          <cell r="B115" t="str">
            <v>打印机感光鼓单元</v>
          </cell>
          <cell r="C115" t="str">
            <v>柯尼达bizhub C266</v>
          </cell>
        </row>
        <row r="116">
          <cell r="B116" t="str">
            <v>打印机墨粉</v>
          </cell>
          <cell r="C116" t="str">
            <v>MP C3504exSP型 黑、红、黄、蓝</v>
          </cell>
        </row>
        <row r="117">
          <cell r="B117" t="str">
            <v>打印机墨水</v>
          </cell>
          <cell r="C117" t="str">
            <v>爱普生L4168型</v>
          </cell>
        </row>
        <row r="118">
          <cell r="B118" t="str">
            <v>打印机图像转印带单元</v>
          </cell>
          <cell r="C118" t="str">
            <v>柯尼达bizhub C266</v>
          </cell>
        </row>
        <row r="119">
          <cell r="B119" t="str">
            <v>打印机硒鼓</v>
          </cell>
          <cell r="C119" t="str">
            <v>惠普136W型硒鼓</v>
          </cell>
        </row>
        <row r="120">
          <cell r="B120" t="str">
            <v>打印机显影单元（K）</v>
          </cell>
          <cell r="C120" t="str">
            <v>柯尼达bizhub C266</v>
          </cell>
        </row>
        <row r="121">
          <cell r="B121" t="str">
            <v>打印机显影组件（C）</v>
          </cell>
          <cell r="C121" t="str">
            <v>柯尼达bizhub C266</v>
          </cell>
        </row>
        <row r="122">
          <cell r="B122" t="str">
            <v>打印机显影组件（M）</v>
          </cell>
          <cell r="C122" t="str">
            <v>柯尼达bizhub C266</v>
          </cell>
        </row>
        <row r="123">
          <cell r="B123" t="str">
            <v>打印机显影组件（Y）</v>
          </cell>
          <cell r="C123" t="str">
            <v>柯尼达bizhub C266</v>
          </cell>
        </row>
        <row r="124">
          <cell r="B124" t="str">
            <v>打印机转印辊组件</v>
          </cell>
          <cell r="C124" t="str">
            <v>柯尼达bizhub C266</v>
          </cell>
        </row>
        <row r="125">
          <cell r="B125" t="str">
            <v>打印机装订钉</v>
          </cell>
          <cell r="C125" t="str">
            <v>理光RICOH TYPES 412874</v>
          </cell>
        </row>
        <row r="126">
          <cell r="B126" t="str">
            <v>打印线</v>
          </cell>
          <cell r="C126" t="str">
            <v>立标 usb3米</v>
          </cell>
        </row>
        <row r="127">
          <cell r="B127" t="str">
            <v>打印线</v>
          </cell>
          <cell r="C127" t="str">
            <v>立标 usb5米</v>
          </cell>
        </row>
        <row r="128">
          <cell r="B128" t="str">
            <v>打印线</v>
          </cell>
          <cell r="C128" t="str">
            <v>立标 usb10米</v>
          </cell>
        </row>
        <row r="129">
          <cell r="B129" t="str">
            <v>大头针</v>
          </cell>
          <cell r="C129" t="str">
            <v>常规铁体  </v>
          </cell>
        </row>
        <row r="130">
          <cell r="B130" t="str">
            <v>单行信纸</v>
          </cell>
          <cell r="C130" t="str">
            <v>欧标单行信纸 A1191</v>
          </cell>
        </row>
        <row r="131">
          <cell r="B131" t="str">
            <v>档案袋</v>
          </cell>
          <cell r="C131" t="str">
            <v>加厚牛皮纸  国标型A4大 带绳</v>
          </cell>
        </row>
        <row r="132">
          <cell r="B132" t="str">
            <v>档案盒</v>
          </cell>
          <cell r="C132" t="str">
            <v>得力档案盒 5623</v>
          </cell>
        </row>
        <row r="133">
          <cell r="B133" t="str">
            <v>档案盒</v>
          </cell>
          <cell r="C133" t="str">
            <v>得力档案盒5603(75mm)</v>
          </cell>
        </row>
        <row r="134">
          <cell r="B134" t="str">
            <v>档案盒</v>
          </cell>
          <cell r="C134" t="str">
            <v>得力档案盒 5623</v>
          </cell>
        </row>
        <row r="135">
          <cell r="B135" t="str">
            <v>档案盒</v>
          </cell>
          <cell r="C135" t="str">
            <v>得力档案盒5603(55mm)</v>
          </cell>
        </row>
        <row r="136">
          <cell r="B136" t="str">
            <v>导电橡胶垫</v>
          </cell>
        </row>
        <row r="137">
          <cell r="B137" t="str">
            <v>得力记事本 7900</v>
          </cell>
          <cell r="C137">
            <v>3</v>
          </cell>
        </row>
        <row r="138">
          <cell r="B138" t="str">
            <v>得力自粘性标签</v>
          </cell>
          <cell r="C138" t="str">
            <v>得力自粘性标签24*27mm 蓝色 7194</v>
          </cell>
        </row>
        <row r="139">
          <cell r="B139" t="str">
            <v>电池</v>
          </cell>
          <cell r="C139" t="str">
            <v>南孚牌4号/5号</v>
          </cell>
        </row>
        <row r="140">
          <cell r="B140" t="str">
            <v>电池</v>
          </cell>
          <cell r="C140" t="str">
            <v>南孚牌7号</v>
          </cell>
        </row>
        <row r="141">
          <cell r="B141" t="str">
            <v>电池</v>
          </cell>
          <cell r="C141" t="str">
            <v>戴尔E7250电池</v>
          </cell>
        </row>
        <row r="142">
          <cell r="B142" t="str">
            <v>电池 5号</v>
          </cell>
          <cell r="C142" t="str">
            <v>超霸GP15AU-2IL8碱性电池 5号 1.5v8节/卡</v>
          </cell>
        </row>
        <row r="143">
          <cell r="B143" t="str">
            <v>电池 5号</v>
          </cell>
          <cell r="C143" t="str">
            <v>超霸GP15AU-2IL8碱性电池 5号 1.5v8节/卡</v>
          </cell>
        </row>
        <row r="144">
          <cell r="B144" t="str">
            <v>电话机</v>
          </cell>
          <cell r="C144" t="str">
            <v>得力773</v>
          </cell>
        </row>
        <row r="145">
          <cell r="B145" t="str">
            <v>电话机</v>
          </cell>
          <cell r="C145" t="str">
            <v>中诺G035</v>
          </cell>
        </row>
        <row r="146">
          <cell r="B146" t="str">
            <v>电话机</v>
          </cell>
          <cell r="C146" t="str">
            <v>飞利浦285</v>
          </cell>
        </row>
        <row r="147">
          <cell r="B147" t="str">
            <v>电话水晶头</v>
          </cell>
          <cell r="C147" t="str">
            <v>安普</v>
          </cell>
        </row>
        <row r="148">
          <cell r="B148" t="str">
            <v>电话线</v>
          </cell>
          <cell r="C148" t="str">
            <v>2芯电话线200米/捆</v>
          </cell>
        </row>
        <row r="149">
          <cell r="B149" t="str">
            <v>电话线</v>
          </cell>
          <cell r="C149" t="str">
            <v>爱谱华顿</v>
          </cell>
        </row>
        <row r="150">
          <cell r="B150" t="str">
            <v>电热水壶</v>
          </cell>
          <cell r="C150" t="str">
            <v>苏泊尔电热水壶15S01</v>
          </cell>
        </row>
        <row r="151">
          <cell r="B151" t="str">
            <v>电源线</v>
          </cell>
          <cell r="C151" t="str">
            <v>立标1.5米</v>
          </cell>
        </row>
        <row r="152">
          <cell r="B152" t="str">
            <v>电源线</v>
          </cell>
          <cell r="C152" t="str">
            <v>爱谱华顿</v>
          </cell>
        </row>
        <row r="153">
          <cell r="B153" t="str">
            <v>订书钉</v>
          </cell>
          <cell r="C153" t="str">
            <v>得力 专业专用单盒 0014</v>
          </cell>
        </row>
        <row r="154">
          <cell r="B154" t="str">
            <v>订书钉</v>
          </cell>
          <cell r="C154" t="str">
            <v>得力 24/10/13   0013</v>
          </cell>
        </row>
        <row r="155">
          <cell r="B155" t="str">
            <v>订书钉</v>
          </cell>
          <cell r="C155" t="str">
            <v>得力24/6 常规0012  </v>
          </cell>
        </row>
        <row r="156">
          <cell r="B156" t="str">
            <v>订书机</v>
          </cell>
          <cell r="C156" t="str">
            <v>得力 节能省力型 可用24/6型号书订0368</v>
          </cell>
        </row>
        <row r="157">
          <cell r="B157" t="str">
            <v>订书机</v>
          </cell>
          <cell r="C157" t="str">
            <v>得力 可90度旋转  可用24/6型号书订414</v>
          </cell>
        </row>
        <row r="158">
          <cell r="B158" t="str">
            <v>订书机</v>
          </cell>
          <cell r="C158" t="str">
            <v>得力 机体铁制 迷你手掌型0304</v>
          </cell>
        </row>
        <row r="159">
          <cell r="B159" t="str">
            <v>订书机</v>
          </cell>
          <cell r="C159" t="str">
            <v>得力 加厚重型  可装订60页-100页文件资料 0392</v>
          </cell>
        </row>
        <row r="160">
          <cell r="B160" t="str">
            <v>定制意见箱</v>
          </cell>
          <cell r="C160" t="str">
            <v>得力 全黑色/笑脸 有替芯6793</v>
          </cell>
        </row>
        <row r="161">
          <cell r="B161" t="str">
            <v>读卡器</v>
          </cell>
          <cell r="C161" t="str">
            <v>川宇 多用途（多接口）</v>
          </cell>
        </row>
        <row r="162">
          <cell r="B162" t="str">
            <v>对拷线</v>
          </cell>
          <cell r="C162" t="str">
            <v>绿联</v>
          </cell>
        </row>
        <row r="163">
          <cell r="B163" t="str">
            <v>肥皂</v>
          </cell>
          <cell r="C163" t="str">
            <v>立白</v>
          </cell>
        </row>
        <row r="164">
          <cell r="B164" t="str">
            <v>分屏器</v>
          </cell>
          <cell r="C164" t="str">
            <v>胜为</v>
          </cell>
        </row>
        <row r="165">
          <cell r="B165" t="str">
            <v>风琴包</v>
          </cell>
          <cell r="C165" t="str">
            <v>得力风琴包5556</v>
          </cell>
        </row>
        <row r="166">
          <cell r="B166" t="str">
            <v>复印纸</v>
          </cell>
          <cell r="C166" t="str">
            <v>欧标复印纸A4/70g 5包/箱</v>
          </cell>
        </row>
        <row r="167">
          <cell r="B167" t="str">
            <v>复印纸 A3</v>
          </cell>
        </row>
        <row r="168">
          <cell r="B168" t="str">
            <v>复印纸 A4</v>
          </cell>
          <cell r="C168" t="str">
            <v>得力Z7502木尚复印纸 A4 70g 5包</v>
          </cell>
        </row>
        <row r="169">
          <cell r="B169" t="str">
            <v>复印纸A4</v>
          </cell>
          <cell r="C169" t="str">
            <v>欧标复印纸A4/70g 5包/箱</v>
          </cell>
        </row>
        <row r="170">
          <cell r="B170" t="str">
            <v>复印纸A5</v>
          </cell>
          <cell r="C170" t="str">
            <v>优仕 复印纸A5 70g</v>
          </cell>
        </row>
        <row r="171">
          <cell r="B171" t="str">
            <v>钢笔</v>
          </cell>
          <cell r="C171" t="str">
            <v>英雄</v>
          </cell>
        </row>
        <row r="172">
          <cell r="B172" t="str">
            <v>钢尺</v>
          </cell>
          <cell r="C172" t="str">
            <v>得力30厘米8463</v>
          </cell>
        </row>
        <row r="173">
          <cell r="B173" t="str">
            <v>钢制裁纸刀</v>
          </cell>
          <cell r="C173" t="str">
            <v>得力 8014</v>
          </cell>
        </row>
        <row r="174">
          <cell r="B174" t="str">
            <v>高拍仪</v>
          </cell>
          <cell r="C174" t="str">
            <v>得力15155高拍仪（银）</v>
          </cell>
        </row>
        <row r="175">
          <cell r="B175" t="str">
            <v>高拍仪</v>
          </cell>
          <cell r="C175" t="str">
            <v>多易拍XY1050T</v>
          </cell>
        </row>
        <row r="176">
          <cell r="B176" t="str">
            <v>高清线</v>
          </cell>
          <cell r="C176" t="str">
            <v>立标 HDMI</v>
          </cell>
        </row>
        <row r="177">
          <cell r="B177" t="str">
            <v>高清线</v>
          </cell>
          <cell r="C177" t="str">
            <v>立标 DVI</v>
          </cell>
        </row>
        <row r="178">
          <cell r="B178" t="str">
            <v>高速SD卡</v>
          </cell>
          <cell r="C178" t="str">
            <v>金士顿 128G</v>
          </cell>
        </row>
        <row r="179">
          <cell r="B179" t="str">
            <v>高速SD卡</v>
          </cell>
          <cell r="C179" t="str">
            <v>金士顿 256G</v>
          </cell>
        </row>
        <row r="180">
          <cell r="B180" t="str">
            <v>高速SD卡</v>
          </cell>
          <cell r="C180" t="str">
            <v>金士顿 512G</v>
          </cell>
        </row>
        <row r="181">
          <cell r="B181" t="str">
            <v>工具箱</v>
          </cell>
          <cell r="C181" t="str">
            <v>波斯工具12件家庭套装</v>
          </cell>
        </row>
        <row r="182">
          <cell r="B182" t="str">
            <v>公牛16A开关</v>
          </cell>
          <cell r="C182" t="str">
            <v>16A大功率空调插座</v>
          </cell>
        </row>
        <row r="183">
          <cell r="B183" t="str">
            <v>固体胶棒</v>
          </cell>
          <cell r="C183" t="str">
            <v>得力 高粘度25g</v>
          </cell>
        </row>
        <row r="184">
          <cell r="B184" t="str">
            <v>光敏印油</v>
          </cell>
          <cell r="C184" t="str">
            <v>得力光敏印油10ml 9879</v>
          </cell>
        </row>
        <row r="185">
          <cell r="B185" t="str">
            <v>光驱</v>
          </cell>
          <cell r="C185" t="str">
            <v>飞利浦 DVD</v>
          </cell>
        </row>
        <row r="186">
          <cell r="B186" t="str">
            <v>光驱</v>
          </cell>
          <cell r="C186" t="str">
            <v>飞利浦 DVD-RW</v>
          </cell>
        </row>
        <row r="187">
          <cell r="B187" t="str">
            <v>号码机专用油墨</v>
          </cell>
          <cell r="C187" t="str">
            <v>得力 No.7521</v>
          </cell>
        </row>
        <row r="188">
          <cell r="B188" t="str">
            <v>盒抽</v>
          </cell>
          <cell r="C188" t="str">
            <v>心相印 130抽/盒 D130</v>
          </cell>
        </row>
        <row r="189">
          <cell r="B189" t="str">
            <v>盒抽纸</v>
          </cell>
          <cell r="C189" t="str">
            <v>清风原生木浆盒抽纸  B335AAD</v>
          </cell>
        </row>
        <row r="190">
          <cell r="B190" t="str">
            <v>厚层订书钉</v>
          </cell>
          <cell r="C190" t="str">
            <v>得力厚层订书钉0013</v>
          </cell>
        </row>
        <row r="191">
          <cell r="B191" t="str">
            <v>回形针</v>
          </cell>
          <cell r="C191" t="str">
            <v>得力0018 100枚回形针</v>
          </cell>
        </row>
        <row r="192">
          <cell r="B192" t="str">
            <v>回形针</v>
          </cell>
          <cell r="C192" t="str">
            <v>常规铁体  </v>
          </cell>
        </row>
        <row r="193">
          <cell r="B193" t="str">
            <v>会议记录</v>
          </cell>
          <cell r="C193" t="str">
            <v>博文 普通款 黑皮面 18k 18120</v>
          </cell>
        </row>
        <row r="194">
          <cell r="B194" t="str">
            <v>会议桌</v>
          </cell>
          <cell r="C194" t="str">
            <v>1.8米*80会议桌</v>
          </cell>
        </row>
        <row r="195">
          <cell r="B195" t="str">
            <v>活页内芯</v>
          </cell>
          <cell r="C195" t="str">
            <v>博文 配活页本用</v>
          </cell>
        </row>
        <row r="196">
          <cell r="B196" t="str">
            <v>活页芯</v>
          </cell>
          <cell r="C196" t="str">
            <v>博文 A5-6孔</v>
          </cell>
        </row>
        <row r="197">
          <cell r="B197" t="str">
            <v>活页芯</v>
          </cell>
          <cell r="C197" t="str">
            <v>博文  B5-9孔</v>
          </cell>
        </row>
        <row r="198">
          <cell r="B198" t="str">
            <v>激光打印机</v>
          </cell>
          <cell r="C198" t="str">
            <v>佳能LBP623Cdn</v>
          </cell>
        </row>
        <row r="199">
          <cell r="B199" t="str">
            <v>计算器</v>
          </cell>
          <cell r="C199" t="str">
            <v>得力1589</v>
          </cell>
        </row>
        <row r="200">
          <cell r="B200" t="str">
            <v>计算器</v>
          </cell>
          <cell r="C200" t="str">
            <v>得力1654</v>
          </cell>
        </row>
        <row r="201">
          <cell r="B201" t="str">
            <v>计算器</v>
          </cell>
          <cell r="C201" t="str">
            <v>卡西欧MX-12B</v>
          </cell>
        </row>
        <row r="202">
          <cell r="B202" t="str">
            <v>计算器</v>
          </cell>
          <cell r="C202" t="str">
            <v>卡西欧DX-120B</v>
          </cell>
        </row>
        <row r="203">
          <cell r="B203" t="str">
            <v>计算器</v>
          </cell>
          <cell r="C203" t="str">
            <v>卡西欧GX-12S</v>
          </cell>
        </row>
        <row r="204">
          <cell r="B204" t="str">
            <v>计算器</v>
          </cell>
          <cell r="C204" t="str">
            <v>卡西欧JS-40B</v>
          </cell>
        </row>
        <row r="205">
          <cell r="B205" t="str">
            <v>计算器</v>
          </cell>
          <cell r="C205" t="str">
            <v>卡西欧函数计算器</v>
          </cell>
        </row>
        <row r="206">
          <cell r="B206" t="str">
            <v>记号笔</v>
          </cell>
          <cell r="C206" t="str">
            <v>得力 红、蓝、黑、油性、双头 10支/盒</v>
          </cell>
        </row>
        <row r="207">
          <cell r="B207" t="str">
            <v>剪刀</v>
          </cell>
          <cell r="C207" t="str">
            <v>得力 塑彩/胶柄/大号/专业 得力0603</v>
          </cell>
        </row>
        <row r="208">
          <cell r="B208" t="str">
            <v>剪刀</v>
          </cell>
          <cell r="C208" t="str">
            <v>得力 塑彩/黑柄/中号/专业 得力6010</v>
          </cell>
        </row>
        <row r="209">
          <cell r="B209" t="str">
            <v>键盘</v>
          </cell>
          <cell r="C209" t="str">
            <v>罗技 K270</v>
          </cell>
        </row>
        <row r="210">
          <cell r="B210" t="str">
            <v>浆糊</v>
          </cell>
        </row>
        <row r="211">
          <cell r="B211" t="str">
            <v>交换机</v>
          </cell>
          <cell r="C211" t="str">
            <v>TP-LINK 5口</v>
          </cell>
        </row>
        <row r="212">
          <cell r="B212" t="str">
            <v>交换机</v>
          </cell>
          <cell r="C212" t="str">
            <v>TP-LINK 8口</v>
          </cell>
        </row>
        <row r="213">
          <cell r="B213" t="str">
            <v>胶带</v>
          </cell>
          <cell r="C213" t="str">
            <v>晨光AJD95790 普惠型封箱胶带60mm</v>
          </cell>
        </row>
        <row r="214">
          <cell r="B214" t="str">
            <v>胶带</v>
          </cell>
          <cell r="C214" t="str">
            <v>晨光胶带 AJDN7502  5卷/筒</v>
          </cell>
        </row>
        <row r="215">
          <cell r="B215" t="str">
            <v>胶带</v>
          </cell>
          <cell r="C215" t="str">
            <v>得力 宽1.8cm 30065</v>
          </cell>
        </row>
        <row r="216">
          <cell r="B216" t="str">
            <v>胶带</v>
          </cell>
          <cell r="C216" t="str">
            <v>得力 透明型 宽48mm 30429</v>
          </cell>
        </row>
        <row r="217">
          <cell r="B217" t="str">
            <v>胶水</v>
          </cell>
          <cell r="C217" t="str">
            <v>得力 1盒内装20支 每支50g 7304</v>
          </cell>
        </row>
        <row r="218">
          <cell r="B218" t="str">
            <v>胶水</v>
          </cell>
          <cell r="C218" t="str">
            <v>单支125g 7302</v>
          </cell>
        </row>
        <row r="219">
          <cell r="B219" t="str">
            <v>洁厕宝</v>
          </cell>
          <cell r="C219" t="str">
            <v>白猫 强效光亮3*1</v>
          </cell>
        </row>
        <row r="220">
          <cell r="B220" t="str">
            <v>金属文件柜</v>
          </cell>
          <cell r="C220" t="str">
            <v>得力 五层带锁柜 8855</v>
          </cell>
        </row>
        <row r="221">
          <cell r="B221" t="str">
            <v>卷笔刀</v>
          </cell>
          <cell r="C221" t="str">
            <v>手动</v>
          </cell>
        </row>
        <row r="222">
          <cell r="B222" t="str">
            <v>卷笔刀</v>
          </cell>
          <cell r="C222" t="str">
            <v>天文全自动   8036</v>
          </cell>
        </row>
        <row r="223">
          <cell r="B223" t="str">
            <v>空气清新剂</v>
          </cell>
          <cell r="C223" t="str">
            <v>花香型/水果味</v>
          </cell>
        </row>
        <row r="224">
          <cell r="B224" t="str">
            <v>空心卷纸</v>
          </cell>
          <cell r="C224" t="str">
            <v>清风空心卷纸 10个/提</v>
          </cell>
        </row>
        <row r="225">
          <cell r="B225" t="str">
            <v>口取纸</v>
          </cell>
          <cell r="C225" t="str">
            <v>得力7193 红/蓝各型号 单包数</v>
          </cell>
        </row>
        <row r="226">
          <cell r="B226" t="str">
            <v>垃圾袋</v>
          </cell>
          <cell r="C226" t="str">
            <v>茶花  30个/卷</v>
          </cell>
        </row>
        <row r="227">
          <cell r="B227" t="str">
            <v>垃圾袋</v>
          </cell>
          <cell r="C227" t="str">
            <v>茶花 3卷一包</v>
          </cell>
        </row>
        <row r="228">
          <cell r="B228" t="str">
            <v>垃圾袋</v>
          </cell>
          <cell r="C228" t="str">
            <v>欧标垃圾袋F4601 45*55cm 30个/卷 黑色</v>
          </cell>
        </row>
        <row r="229">
          <cell r="B229" t="str">
            <v>垃圾桶</v>
          </cell>
          <cell r="C229" t="str">
            <v>商务 冷色系 脚踏型</v>
          </cell>
        </row>
        <row r="230">
          <cell r="B230" t="str">
            <v>垃圾桶</v>
          </cell>
          <cell r="C230" t="str">
            <v>塑料材质 普通</v>
          </cell>
        </row>
        <row r="231">
          <cell r="B231" t="str">
            <v>垃圾桶</v>
          </cell>
          <cell r="C231" t="str">
            <v>铁网</v>
          </cell>
        </row>
        <row r="232">
          <cell r="B232" t="str">
            <v>垃圾桶</v>
          </cell>
          <cell r="C232" t="str">
            <v>普通 没有孔 金边</v>
          </cell>
        </row>
        <row r="233">
          <cell r="B233" t="str">
            <v>拉链袋</v>
          </cell>
          <cell r="C233" t="str">
            <v>得力拉链袋 5588</v>
          </cell>
        </row>
        <row r="234">
          <cell r="B234" t="str">
            <v>蓝牙适配器</v>
          </cell>
          <cell r="C234" t="str">
            <v>绿联</v>
          </cell>
        </row>
        <row r="235">
          <cell r="B235" t="str">
            <v>理线器</v>
          </cell>
          <cell r="C235" t="str">
            <v>绿联40354 电脑理线带魔术贴 理线器</v>
          </cell>
        </row>
        <row r="236">
          <cell r="B236" t="str">
            <v>理线器</v>
          </cell>
          <cell r="C236" t="str">
            <v>绿联30818包线管 束线管1.5,米 理线器</v>
          </cell>
        </row>
        <row r="237">
          <cell r="B237" t="str">
            <v>脸盆</v>
          </cell>
          <cell r="C237" t="str">
            <v>富洋 直径38厘米509</v>
          </cell>
        </row>
        <row r="238">
          <cell r="B238" t="str">
            <v>脸盆架</v>
          </cell>
        </row>
        <row r="239">
          <cell r="B239" t="str">
            <v>录音电话机</v>
          </cell>
          <cell r="C239" t="str">
            <v>飞利浦 录音电话 CORD495黑色</v>
          </cell>
        </row>
        <row r="240">
          <cell r="B240" t="str">
            <v>路由器</v>
          </cell>
          <cell r="C240" t="str">
            <v>TP-LINK 5G 双频双千兆路由器 1200M无线 TL-WAR1208L</v>
          </cell>
        </row>
        <row r="241">
          <cell r="B241" t="str">
            <v>路由器</v>
          </cell>
          <cell r="C241" t="str">
            <v>TP-LINK 450M</v>
          </cell>
        </row>
        <row r="242">
          <cell r="B242" t="str">
            <v>路由器</v>
          </cell>
          <cell r="C242" t="str">
            <v>TP-LINK 500M</v>
          </cell>
        </row>
        <row r="243">
          <cell r="B243" t="str">
            <v>路由器</v>
          </cell>
          <cell r="C243" t="str">
            <v>TP-LINK 600M</v>
          </cell>
        </row>
        <row r="244">
          <cell r="B244" t="str">
            <v>路由器</v>
          </cell>
          <cell r="C244" t="str">
            <v>TP-LINK 1900M</v>
          </cell>
        </row>
        <row r="245">
          <cell r="B245" t="str">
            <v>落地扇</v>
          </cell>
        </row>
        <row r="246">
          <cell r="B246" t="str">
            <v>美工刀</v>
          </cell>
          <cell r="C246" t="str">
            <v>得力2003美工刀</v>
          </cell>
        </row>
        <row r="247">
          <cell r="B247" t="str">
            <v>名片盒</v>
          </cell>
          <cell r="C247" t="str">
            <v>晨光ASC99362金属名片盒</v>
          </cell>
        </row>
        <row r="248">
          <cell r="B248" t="str">
            <v>名片夹</v>
          </cell>
          <cell r="C248" t="str">
            <v>得力 内装180张名片 5783</v>
          </cell>
        </row>
        <row r="249">
          <cell r="B249" t="str">
            <v>抹布</v>
          </cell>
          <cell r="C249" t="str">
            <v>吸水</v>
          </cell>
        </row>
        <row r="250">
          <cell r="B250" t="str">
            <v>墨粉</v>
          </cell>
          <cell r="C250" t="str">
            <v>MP RICOH C3503C型 黑、红、黄、蓝</v>
          </cell>
        </row>
        <row r="251">
          <cell r="B251" t="str">
            <v>墨粉</v>
          </cell>
          <cell r="C251" t="str">
            <v>MP RICOH C35000型 黑、红、黄、蓝</v>
          </cell>
        </row>
        <row r="252">
          <cell r="B252" t="str">
            <v>墨粉</v>
          </cell>
          <cell r="C252" t="str">
            <v>理光3504粉盒 黑色</v>
          </cell>
        </row>
        <row r="253">
          <cell r="B253" t="str">
            <v>墨粉</v>
          </cell>
          <cell r="C253" t="str">
            <v>理光3504粉盒 红 黄 蓝 三色粉盒</v>
          </cell>
        </row>
        <row r="254">
          <cell r="B254" t="str">
            <v>内存</v>
          </cell>
          <cell r="C254" t="str">
            <v>金士顿DDR3
4G</v>
          </cell>
        </row>
        <row r="255">
          <cell r="B255" t="str">
            <v>内存</v>
          </cell>
          <cell r="C255" t="str">
            <v>金士顿DDR3
8G</v>
          </cell>
        </row>
        <row r="256">
          <cell r="B256" t="str">
            <v>尼龙扎带</v>
          </cell>
          <cell r="C256" t="str">
            <v>山泽扎带透明尼龙扎带150*2.5mm 100根/包ZD-11</v>
          </cell>
        </row>
        <row r="257">
          <cell r="B257" t="str">
            <v>牛皮纸档案袋 APYRA609</v>
          </cell>
          <cell r="C257" t="str">
            <v>晨光牛皮纸档案袋 APYRA609</v>
          </cell>
        </row>
        <row r="258">
          <cell r="B258" t="str">
            <v>纽扣电池</v>
          </cell>
          <cell r="C258" t="str">
            <v>超霸2032/2025/2016</v>
          </cell>
        </row>
        <row r="259">
          <cell r="B259" t="str">
            <v>暖瓶</v>
          </cell>
          <cell r="C259" t="str">
            <v>清水3072F-8P砂光 3.2L暖瓶</v>
          </cell>
        </row>
        <row r="260">
          <cell r="B260" t="str">
            <v>暖瓶</v>
          </cell>
          <cell r="C260" t="str">
            <v>清水3072F-8P砂光 3.2L暖瓶</v>
          </cell>
        </row>
        <row r="261">
          <cell r="B261" t="str">
            <v>皮面抽纸盒</v>
          </cell>
          <cell r="C261" t="str">
            <v>皮面抽纸盒</v>
          </cell>
        </row>
        <row r="262">
          <cell r="B262" t="str">
            <v>票夹</v>
          </cell>
          <cell r="C262" t="str">
            <v>得力5353</v>
          </cell>
        </row>
        <row r="263">
          <cell r="B263" t="str">
            <v>起钉器</v>
          </cell>
          <cell r="C263" t="str">
            <v>得力0231</v>
          </cell>
        </row>
        <row r="264">
          <cell r="B264" t="str">
            <v>起钉器</v>
          </cell>
          <cell r="C264" t="str">
            <v>晨光ABS91635 起钉器</v>
          </cell>
        </row>
        <row r="265">
          <cell r="B265" t="str">
            <v>起钉器卡装</v>
          </cell>
          <cell r="C265" t="str">
            <v>得力0232起钉器卡装</v>
          </cell>
        </row>
        <row r="266">
          <cell r="B266" t="str">
            <v>签约夹</v>
          </cell>
          <cell r="C266" t="str">
            <v>皮面  红色/蓝色</v>
          </cell>
        </row>
        <row r="267">
          <cell r="B267" t="str">
            <v>签字笔黑0.5</v>
          </cell>
          <cell r="C267" t="str">
            <v>晨素雅光签字笔黑0.5 41801</v>
          </cell>
        </row>
        <row r="268">
          <cell r="B268" t="str">
            <v>强力胶</v>
          </cell>
          <cell r="C268" t="str">
            <v>得力502强力胶 7147</v>
          </cell>
        </row>
        <row r="269">
          <cell r="B269" t="str">
            <v>热熔机</v>
          </cell>
          <cell r="C269" t="str">
            <v>千页百汇T80</v>
          </cell>
        </row>
        <row r="270">
          <cell r="B270" t="str">
            <v>软抄本</v>
          </cell>
          <cell r="C270" t="str">
            <v>得力 32K-60页</v>
          </cell>
        </row>
        <row r="271">
          <cell r="B271" t="str">
            <v>软抽纸</v>
          </cell>
          <cell r="C271" t="str">
            <v>心相印dt200 3包/提 软抽纸</v>
          </cell>
        </row>
        <row r="272">
          <cell r="B272" t="str">
            <v>扫描仪</v>
          </cell>
          <cell r="C272" t="str">
            <v>爱普生328</v>
          </cell>
        </row>
        <row r="273">
          <cell r="B273" t="str">
            <v>杀虫剂</v>
          </cell>
          <cell r="C273" t="str">
            <v>枪手 500ml/瓶 无味清爽型</v>
          </cell>
        </row>
        <row r="274">
          <cell r="B274" t="str">
            <v>沙发</v>
          </cell>
          <cell r="C274" t="str">
            <v>商务接待</v>
          </cell>
        </row>
        <row r="275">
          <cell r="B275" t="str">
            <v>山型钢夹</v>
          </cell>
          <cell r="C275" t="str">
            <v>得力 5.5寸四个装9531</v>
          </cell>
        </row>
        <row r="276">
          <cell r="B276" t="str">
            <v>湿巾</v>
          </cell>
          <cell r="C276" t="str">
            <v>清风 无味/绿茶香 6袋/包</v>
          </cell>
        </row>
        <row r="277">
          <cell r="B277" t="str">
            <v>湿手器</v>
          </cell>
          <cell r="C277" t="str">
            <v>得力 独立包装 弹性圆珠9102</v>
          </cell>
        </row>
        <row r="278">
          <cell r="B278" t="str">
            <v>湿纸巾</v>
          </cell>
          <cell r="C278" t="str">
            <v>80片一包 带盖抽取</v>
          </cell>
        </row>
        <row r="279">
          <cell r="B279" t="str">
            <v>收据</v>
          </cell>
          <cell r="C279" t="str">
            <v>经济型 两联/三联 可自带复写</v>
          </cell>
        </row>
        <row r="280">
          <cell r="B280" t="str">
            <v>鼠标</v>
          </cell>
          <cell r="C280" t="str">
            <v>双飞燕  520</v>
          </cell>
        </row>
        <row r="281">
          <cell r="B281" t="str">
            <v>鼠标</v>
          </cell>
          <cell r="C281" t="str">
            <v>罗技 有线</v>
          </cell>
        </row>
        <row r="282">
          <cell r="B282" t="str">
            <v>鼠标垫</v>
          </cell>
          <cell r="C282" t="str">
            <v>得力3692</v>
          </cell>
        </row>
        <row r="283">
          <cell r="B283" t="str">
            <v>鼠标垫</v>
          </cell>
          <cell r="C283" t="str">
            <v>得力鼠标垫 3691</v>
          </cell>
        </row>
        <row r="284">
          <cell r="B284" t="str">
            <v>鼠标垫</v>
          </cell>
          <cell r="C284" t="str">
            <v>飞遁鼠标垫800*300*3 大号电脑桌垫</v>
          </cell>
        </row>
        <row r="285">
          <cell r="B285" t="str">
            <v>鼠标垫</v>
          </cell>
          <cell r="C285" t="str">
            <v>立标 小</v>
          </cell>
        </row>
        <row r="286">
          <cell r="B286" t="str">
            <v>鼠标垫</v>
          </cell>
          <cell r="C286" t="str">
            <v>立标 大</v>
          </cell>
        </row>
        <row r="287">
          <cell r="B287" t="str">
            <v>鼠标垫</v>
          </cell>
          <cell r="C287" t="str">
            <v>镭拓 S10 900*450*1.8mm</v>
          </cell>
        </row>
        <row r="288">
          <cell r="B288" t="str">
            <v>双面胶带</v>
          </cell>
          <cell r="C288" t="str">
            <v>得力30415绵纸双面胶带36mm*10y*80um</v>
          </cell>
        </row>
        <row r="289">
          <cell r="B289" t="str">
            <v>双面胶带</v>
          </cell>
          <cell r="C289" t="str">
            <v>得力 1.2 一桶24卷 30401</v>
          </cell>
        </row>
        <row r="290">
          <cell r="B290" t="str">
            <v>水晶头</v>
          </cell>
          <cell r="C290" t="str">
            <v>安普</v>
          </cell>
        </row>
        <row r="291">
          <cell r="B291" t="str">
            <v>四联文件框  </v>
          </cell>
          <cell r="C291" t="str">
            <v>晨光四联文件框  ADM95082  </v>
          </cell>
        </row>
        <row r="292">
          <cell r="B292" t="str">
            <v>碎纸机</v>
          </cell>
          <cell r="C292" t="str">
            <v>震旦碎纸机AS-068CD</v>
          </cell>
        </row>
        <row r="293">
          <cell r="B293" t="str">
            <v>碎纸机</v>
          </cell>
          <cell r="C293" t="str">
            <v>科密XZ-758</v>
          </cell>
        </row>
        <row r="294">
          <cell r="B294" t="str">
            <v>碎纸机</v>
          </cell>
          <cell r="C294" t="str">
            <v>得力27530</v>
          </cell>
        </row>
        <row r="295">
          <cell r="B295" t="str">
            <v>碎纸机</v>
          </cell>
          <cell r="C295" t="str">
            <v>科密  黑金刚</v>
          </cell>
        </row>
        <row r="296">
          <cell r="B296" t="str">
            <v>碎纸机</v>
          </cell>
          <cell r="C296" t="str">
            <v>得力 9939</v>
          </cell>
        </row>
        <row r="297">
          <cell r="B297" t="str">
            <v>台笔</v>
          </cell>
          <cell r="C297" t="str">
            <v>得力 全黑色/笑脸 有替芯6793</v>
          </cell>
        </row>
        <row r="298">
          <cell r="B298" t="str">
            <v>台灯</v>
          </cell>
          <cell r="C298" t="str">
            <v>触控护眼灯 欧普雅致</v>
          </cell>
        </row>
        <row r="299">
          <cell r="B299" t="str">
            <v>台灯</v>
          </cell>
          <cell r="C299" t="str">
            <v>得力 LED4324</v>
          </cell>
        </row>
        <row r="300">
          <cell r="B300" t="str">
            <v>台灯</v>
          </cell>
          <cell r="C300" t="str">
            <v>小米 米家LED智能台灯1S</v>
          </cell>
        </row>
        <row r="301">
          <cell r="B301" t="str">
            <v>台灯</v>
          </cell>
          <cell r="C301" t="str">
            <v>欧普照明 学习台灯LED触控调光</v>
          </cell>
        </row>
        <row r="302">
          <cell r="B302" t="str">
            <v>台式电脑显示器支架</v>
          </cell>
          <cell r="C302" t="str">
            <v>智汇 显示器增高架双层 隔断带抽屉</v>
          </cell>
        </row>
        <row r="303">
          <cell r="B303" t="str">
            <v>碳素笔</v>
          </cell>
          <cell r="C303" t="str">
            <v>晨光 有帽笔50801 12支/盒</v>
          </cell>
        </row>
        <row r="304">
          <cell r="B304" t="str">
            <v>套扫</v>
          </cell>
        </row>
        <row r="305">
          <cell r="B305" t="str">
            <v>铁皮柜</v>
          </cell>
          <cell r="C305" t="str">
            <v>铁皮柜（上玻璃下铁皮）</v>
          </cell>
        </row>
        <row r="306">
          <cell r="B306" t="str">
            <v>铁皮柜</v>
          </cell>
          <cell r="C306" t="str">
            <v>铁皮柜</v>
          </cell>
        </row>
        <row r="307">
          <cell r="B307" t="str">
            <v>投影仪</v>
          </cell>
          <cell r="C307" t="str">
            <v>爱普生 CB-2055</v>
          </cell>
        </row>
        <row r="308">
          <cell r="B308" t="str">
            <v>透明暗扣文件袋</v>
          </cell>
          <cell r="C308" t="str">
            <v>得力透明暗扣文件袋 5505</v>
          </cell>
        </row>
        <row r="309">
          <cell r="B309" t="str">
            <v>透明文件袋</v>
          </cell>
          <cell r="C309" t="str">
            <v>得力  白色/彩色普通常规型</v>
          </cell>
        </row>
        <row r="310">
          <cell r="B310" t="str">
            <v>图钉</v>
          </cell>
          <cell r="C310" t="str">
            <v>常规铁体  </v>
          </cell>
        </row>
        <row r="311">
          <cell r="B311" t="str">
            <v>拖布</v>
          </cell>
        </row>
        <row r="312">
          <cell r="B312" t="str">
            <v>拖地桶</v>
          </cell>
        </row>
        <row r="313">
          <cell r="B313" t="str">
            <v>网卡</v>
          </cell>
          <cell r="C313" t="str">
            <v>TP-LINK 8139</v>
          </cell>
        </row>
        <row r="314">
          <cell r="B314" t="str">
            <v>网卡</v>
          </cell>
          <cell r="C314" t="str">
            <v>TP-LINK 1000M</v>
          </cell>
        </row>
        <row r="315">
          <cell r="B315" t="str">
            <v>网卡</v>
          </cell>
          <cell r="C315" t="str">
            <v>TP-LINK usb外接网卡</v>
          </cell>
        </row>
        <row r="316">
          <cell r="B316" t="str">
            <v>网线</v>
          </cell>
          <cell r="C316" t="str">
            <v>爱谱华顿</v>
          </cell>
        </row>
        <row r="317">
          <cell r="B317" t="str">
            <v>网线</v>
          </cell>
          <cell r="C317" t="str">
            <v>3米</v>
          </cell>
        </row>
        <row r="318">
          <cell r="B318" t="str">
            <v>网线</v>
          </cell>
          <cell r="C318" t="str">
            <v>5米</v>
          </cell>
        </row>
        <row r="319">
          <cell r="B319" t="str">
            <v>网线</v>
          </cell>
          <cell r="C319" t="str">
            <v>10米</v>
          </cell>
        </row>
        <row r="320">
          <cell r="B320" t="str">
            <v>网线钳子</v>
          </cell>
          <cell r="C320" t="str">
            <v>三堡</v>
          </cell>
        </row>
        <row r="321">
          <cell r="B321" t="str">
            <v>微波炉</v>
          </cell>
          <cell r="C321" t="str">
            <v>美的 M3-L234E智能变频</v>
          </cell>
        </row>
        <row r="322">
          <cell r="B322" t="str">
            <v>卫生刷</v>
          </cell>
          <cell r="C322" t="str">
            <v>单头 不带座</v>
          </cell>
        </row>
        <row r="323">
          <cell r="B323" t="str">
            <v>卫生纸</v>
          </cell>
          <cell r="C323" t="str">
            <v>清风 实心</v>
          </cell>
        </row>
        <row r="324">
          <cell r="B324" t="str">
            <v>文件包</v>
          </cell>
          <cell r="C324" t="str">
            <v>得力 12格A4多层 5556</v>
          </cell>
        </row>
        <row r="325">
          <cell r="B325" t="str">
            <v>文件袋</v>
          </cell>
          <cell r="C325" t="str">
            <v>得力文件袋5502</v>
          </cell>
        </row>
        <row r="326">
          <cell r="B326" t="str">
            <v>文件袋</v>
          </cell>
          <cell r="C326" t="str">
            <v>得力 办公通行款可手拎内装A4款文件资料等会议专业 5840</v>
          </cell>
        </row>
        <row r="327">
          <cell r="B327" t="str">
            <v>文件柜</v>
          </cell>
          <cell r="C327" t="str">
            <v>二门铁皮  1800*900*500mm</v>
          </cell>
        </row>
        <row r="328">
          <cell r="B328" t="str">
            <v>文件夹</v>
          </cell>
          <cell r="C328" t="str">
            <v>得力 内页有单钢夹 可夹A4 5349</v>
          </cell>
        </row>
        <row r="329">
          <cell r="B329" t="str">
            <v>文件夹</v>
          </cell>
          <cell r="C329" t="str">
            <v>浅蓝色内页有侧 上双钢夹 5302</v>
          </cell>
        </row>
        <row r="330">
          <cell r="B330" t="str">
            <v>文件栏</v>
          </cell>
          <cell r="C330" t="str">
            <v>得力 蓝/灰色 四连座 9844</v>
          </cell>
        </row>
        <row r="331">
          <cell r="B331" t="str">
            <v>文件套</v>
          </cell>
          <cell r="C331" t="str">
            <v>得力220mm*310mm A4  5706</v>
          </cell>
        </row>
        <row r="332">
          <cell r="B332" t="str">
            <v>文件座</v>
          </cell>
          <cell r="C332" t="str">
            <v>得力文件座 9200</v>
          </cell>
        </row>
        <row r="333">
          <cell r="B333" t="str">
            <v>无线打印机</v>
          </cell>
          <cell r="C333" t="str">
            <v>惠普136W</v>
          </cell>
        </row>
        <row r="334">
          <cell r="B334" t="str">
            <v>无线打印机</v>
          </cell>
          <cell r="C334" t="str">
            <v>爱普生L4168</v>
          </cell>
        </row>
        <row r="335">
          <cell r="B335" t="str">
            <v>无线键盘</v>
          </cell>
          <cell r="C335" t="str">
            <v>罗技K480无线键盘 黑色</v>
          </cell>
        </row>
        <row r="336">
          <cell r="B336" t="str">
            <v>无线键鼠标套装</v>
          </cell>
          <cell r="C336" t="str">
            <v>罗技MK270</v>
          </cell>
        </row>
        <row r="337">
          <cell r="B337" t="str">
            <v>无线键鼠标套装</v>
          </cell>
          <cell r="C337" t="str">
            <v>罗技K580+M336</v>
          </cell>
        </row>
        <row r="338">
          <cell r="B338" t="str">
            <v>无线鼠标</v>
          </cell>
          <cell r="C338" t="str">
            <v>罗技无线鼠标M185</v>
          </cell>
        </row>
        <row r="339">
          <cell r="B339" t="str">
            <v>无线鼠标</v>
          </cell>
          <cell r="C339" t="str">
            <v>罗技</v>
          </cell>
        </row>
        <row r="340">
          <cell r="B340" t="str">
            <v>无线网卡</v>
          </cell>
          <cell r="C340" t="str">
            <v>TP-LINK 300M</v>
          </cell>
        </row>
        <row r="341">
          <cell r="B341" t="str">
            <v>五节柜</v>
          </cell>
        </row>
        <row r="342">
          <cell r="B342" t="str">
            <v>吸水巾</v>
          </cell>
          <cell r="C342" t="str">
            <v>40*40</v>
          </cell>
        </row>
        <row r="343">
          <cell r="B343" t="str">
            <v>吸水巾</v>
          </cell>
          <cell r="C343" t="str">
            <v>35*75</v>
          </cell>
        </row>
        <row r="344">
          <cell r="B344" t="str">
            <v>硒鼓</v>
          </cell>
          <cell r="C344" t="str">
            <v>hp 80A</v>
          </cell>
        </row>
        <row r="345">
          <cell r="B345" t="str">
            <v>硒鼓</v>
          </cell>
          <cell r="C345" t="str">
            <v>hp 12A</v>
          </cell>
        </row>
        <row r="346">
          <cell r="B346" t="str">
            <v>硒鼓</v>
          </cell>
          <cell r="C346" t="str">
            <v>hp 88A</v>
          </cell>
        </row>
        <row r="347">
          <cell r="B347" t="str">
            <v>硒鼓</v>
          </cell>
          <cell r="C347" t="str">
            <v>hp 12A</v>
          </cell>
        </row>
        <row r="348">
          <cell r="B348" t="str">
            <v>硒鼓</v>
          </cell>
          <cell r="C348" t="str">
            <v>hp 78A</v>
          </cell>
        </row>
        <row r="349">
          <cell r="B349" t="str">
            <v>硒鼓</v>
          </cell>
          <cell r="C349" t="str">
            <v>hp 118A</v>
          </cell>
        </row>
        <row r="350">
          <cell r="B350" t="str">
            <v>洗洁精</v>
          </cell>
          <cell r="C350" t="str">
            <v>雕牌 500ml/瓶</v>
          </cell>
        </row>
        <row r="351">
          <cell r="B351" t="str">
            <v>洗手液</v>
          </cell>
          <cell r="C351" t="str">
            <v>蓝月亮 替补装500ml/袋</v>
          </cell>
        </row>
        <row r="352">
          <cell r="B352" t="str">
            <v>洗手液</v>
          </cell>
          <cell r="C352" t="str">
            <v>蓝月亮 500ml/瓶</v>
          </cell>
        </row>
        <row r="353">
          <cell r="B353" t="str">
            <v>洗手液</v>
          </cell>
          <cell r="C353" t="str">
            <v>兰亭免洗抑菌洗手液400ml</v>
          </cell>
        </row>
        <row r="354">
          <cell r="B354" t="str">
            <v>洗衣粉</v>
          </cell>
          <cell r="C354" t="str">
            <v>雕牌</v>
          </cell>
        </row>
        <row r="355">
          <cell r="B355" t="str">
            <v>显示器笔记本组合支架</v>
          </cell>
          <cell r="C355" t="str">
            <v>埃普OA-7X 显示器笔记本组合支架15.6英寸以内 散热支架</v>
          </cell>
        </row>
        <row r="356">
          <cell r="B356" t="str">
            <v>显示器电源线</v>
          </cell>
          <cell r="C356" t="str">
            <v>通用型</v>
          </cell>
        </row>
        <row r="357">
          <cell r="B357" t="str">
            <v>显示器驱动板</v>
          </cell>
          <cell r="C357" t="str">
            <v>通用型</v>
          </cell>
        </row>
        <row r="358">
          <cell r="B358" t="str">
            <v>相纸</v>
          </cell>
          <cell r="C358" t="str">
            <v>真彩  20张一包装 A6</v>
          </cell>
        </row>
        <row r="359">
          <cell r="B359" t="str">
            <v>香皂</v>
          </cell>
          <cell r="C359" t="str">
            <v>舒肤佳</v>
          </cell>
        </row>
        <row r="360">
          <cell r="B360" t="str">
            <v>橡胶手套</v>
          </cell>
          <cell r="C360" t="str">
            <v>妙洁橡胶手套MGBMP-B绒里 中号</v>
          </cell>
        </row>
        <row r="361">
          <cell r="B361" t="str">
            <v>橡皮</v>
          </cell>
          <cell r="C361" t="str">
            <v>得力 办公绘图型</v>
          </cell>
        </row>
        <row r="362">
          <cell r="B362" t="str">
            <v>橡皮筋</v>
          </cell>
          <cell r="C362" t="str">
            <v>得力 100装 3218</v>
          </cell>
        </row>
        <row r="363">
          <cell r="B363" t="str">
            <v>消毒柜</v>
          </cell>
          <cell r="C363" t="str">
            <v> 康宝 热风循环全无磁RTP-20A-6</v>
          </cell>
        </row>
        <row r="364">
          <cell r="B364" t="str">
            <v>消毒柜</v>
          </cell>
          <cell r="C364" t="str">
            <v>康宝RTP-20A-6</v>
          </cell>
        </row>
        <row r="365">
          <cell r="B365" t="str">
            <v>消毒水</v>
          </cell>
          <cell r="C365" t="str">
            <v>威露士</v>
          </cell>
        </row>
        <row r="366">
          <cell r="B366" t="str">
            <v>消毒水</v>
          </cell>
          <cell r="C366" t="str">
            <v>威露士</v>
          </cell>
        </row>
        <row r="367">
          <cell r="B367" t="str">
            <v>消毒液</v>
          </cell>
          <cell r="C367" t="str">
            <v>刹那84消毒液 1L</v>
          </cell>
        </row>
        <row r="368">
          <cell r="B368" t="str">
            <v>消毒液</v>
          </cell>
          <cell r="C368" t="str">
            <v>晨光75％酒精消毒液125ml ARHN8107</v>
          </cell>
        </row>
        <row r="369">
          <cell r="B369" t="str">
            <v>小抹布</v>
          </cell>
          <cell r="C369" t="str">
            <v>普通</v>
          </cell>
        </row>
        <row r="370">
          <cell r="B370" t="str">
            <v>心相印 擦手纸CS001</v>
          </cell>
          <cell r="C370" t="str">
            <v>心相印 擦手纸CS001</v>
          </cell>
        </row>
        <row r="371">
          <cell r="B371" t="str">
            <v>信封</v>
          </cell>
          <cell r="C371" t="str">
            <v>白色 常规</v>
          </cell>
        </row>
        <row r="372">
          <cell r="B372" t="str">
            <v>信封</v>
          </cell>
          <cell r="C372" t="str">
            <v>常规 A4牛皮纸</v>
          </cell>
        </row>
        <row r="373">
          <cell r="B373" t="str">
            <v>信封袋</v>
          </cell>
          <cell r="C373" t="str">
            <v>常规 牛皮纸 中</v>
          </cell>
        </row>
        <row r="374">
          <cell r="B374" t="str">
            <v>信纸</v>
          </cell>
          <cell r="C374" t="str">
            <v>维克多力 50页 70克</v>
          </cell>
        </row>
        <row r="375">
          <cell r="B375" t="str">
            <v>秀丽笔</v>
          </cell>
          <cell r="C375" t="str">
            <v>斑马 WF-1</v>
          </cell>
        </row>
        <row r="376">
          <cell r="B376" t="str">
            <v>削笔器</v>
          </cell>
          <cell r="C376" t="str">
            <v>得力 连座商务型 668</v>
          </cell>
        </row>
        <row r="377">
          <cell r="B377" t="str">
            <v>寻线仪</v>
          </cell>
          <cell r="C377" t="str">
            <v>能手</v>
          </cell>
        </row>
        <row r="378">
          <cell r="B378" t="str">
            <v>烟灰缸</v>
          </cell>
        </row>
        <row r="379">
          <cell r="B379" t="str">
            <v>延长线</v>
          </cell>
          <cell r="C379" t="str">
            <v>立标 USB-1.5米</v>
          </cell>
        </row>
        <row r="380">
          <cell r="B380" t="str">
            <v>延长线</v>
          </cell>
          <cell r="C380" t="str">
            <v>立标 USB-3米</v>
          </cell>
        </row>
        <row r="381">
          <cell r="B381" t="str">
            <v>延长线</v>
          </cell>
          <cell r="C381" t="str">
            <v>立标 USB-5米</v>
          </cell>
        </row>
        <row r="382">
          <cell r="B382" t="str">
            <v>验钞机</v>
          </cell>
          <cell r="C382" t="str">
            <v>科密</v>
          </cell>
        </row>
        <row r="383">
          <cell r="B383" t="str">
            <v>腰垫</v>
          </cell>
          <cell r="C383" t="str">
            <v>佳佰靠垫 人体工学腰垫</v>
          </cell>
        </row>
        <row r="384">
          <cell r="B384" t="str">
            <v>移动外置光驱</v>
          </cell>
          <cell r="C384" t="str">
            <v>飞利浦 DVD-RW</v>
          </cell>
        </row>
        <row r="385">
          <cell r="B385" t="str">
            <v>移动硬盘</v>
          </cell>
          <cell r="C385" t="str">
            <v>西部数据2TB USB3.0 移动硬盘2.5英寸黑</v>
          </cell>
        </row>
        <row r="386">
          <cell r="B386" t="str">
            <v>移动硬盘</v>
          </cell>
          <cell r="C386" t="str">
            <v>西部数据移动硬盘1T</v>
          </cell>
        </row>
        <row r="387">
          <cell r="B387" t="str">
            <v>移动硬盘</v>
          </cell>
          <cell r="C387" t="str">
            <v>希捷 3T</v>
          </cell>
        </row>
        <row r="388">
          <cell r="B388" t="str">
            <v>移动硬盘</v>
          </cell>
          <cell r="C388" t="str">
            <v>希捷 4T</v>
          </cell>
        </row>
        <row r="389">
          <cell r="B389" t="str">
            <v>移动硬盘</v>
          </cell>
          <cell r="C389" t="str">
            <v>希捷 5T</v>
          </cell>
        </row>
        <row r="390">
          <cell r="B390" t="str">
            <v>意见箱</v>
          </cell>
          <cell r="C390" t="str">
            <v>辉隆 带锁</v>
          </cell>
        </row>
        <row r="391">
          <cell r="B391" t="str">
            <v>音箱</v>
          </cell>
          <cell r="C391" t="str">
            <v>漫步者2.1</v>
          </cell>
        </row>
        <row r="392">
          <cell r="B392" t="str">
            <v>印泥</v>
          </cell>
          <cell r="C392" t="str">
            <v>印泥</v>
          </cell>
        </row>
        <row r="393">
          <cell r="B393" t="str">
            <v>印台</v>
          </cell>
          <cell r="C393" t="str">
            <v>得力9864（红）印台</v>
          </cell>
        </row>
        <row r="394">
          <cell r="B394" t="str">
            <v>印台</v>
          </cell>
          <cell r="C394" t="str">
            <v>得力9864（蓝）印台</v>
          </cell>
        </row>
        <row r="395">
          <cell r="B395" t="str">
            <v>印台</v>
          </cell>
          <cell r="C395" t="str">
            <v>得力9864（黑）印台</v>
          </cell>
        </row>
        <row r="396">
          <cell r="B396" t="str">
            <v>印台</v>
          </cell>
          <cell r="C396" t="str">
            <v>得力9864（红）印台</v>
          </cell>
        </row>
        <row r="397">
          <cell r="B397" t="str">
            <v>荧光笔  21003</v>
          </cell>
          <cell r="C397" t="str">
            <v>晨光21003</v>
          </cell>
        </row>
        <row r="398">
          <cell r="B398" t="str">
            <v>硬盘</v>
          </cell>
          <cell r="C398" t="str">
            <v>希捷 3T</v>
          </cell>
        </row>
        <row r="399">
          <cell r="B399" t="str">
            <v>硬盘</v>
          </cell>
          <cell r="C399" t="str">
            <v>希捷 4T</v>
          </cell>
        </row>
        <row r="400">
          <cell r="B400" t="str">
            <v>硬盘</v>
          </cell>
          <cell r="C400" t="str">
            <v>希捷 5T</v>
          </cell>
        </row>
        <row r="401">
          <cell r="B401" t="str">
            <v>有线鼠标</v>
          </cell>
          <cell r="C401" t="str">
            <v>罗技有线鼠标M110</v>
          </cell>
        </row>
        <row r="402">
          <cell r="B402" t="str">
            <v>原子印油</v>
          </cell>
          <cell r="C402" t="str">
            <v>欧标原子印油 OB-8</v>
          </cell>
        </row>
        <row r="403">
          <cell r="B403" t="str">
            <v>原子印油</v>
          </cell>
          <cell r="C403" t="str">
            <v>得力9873</v>
          </cell>
        </row>
        <row r="404">
          <cell r="B404" t="str">
            <v>圆珠笔</v>
          </cell>
          <cell r="C404" t="str">
            <v>得力 配色装 按动型 6505 12支/盒</v>
          </cell>
        </row>
        <row r="405">
          <cell r="B405" t="str">
            <v>增值税发票夹</v>
          </cell>
          <cell r="C405" t="str">
            <v>得力 票据规格264mm*150mm*18mm  5355</v>
          </cell>
        </row>
        <row r="406">
          <cell r="B406" t="str">
            <v>长柜</v>
          </cell>
          <cell r="C406" t="str">
            <v>1.2米长柜 1200*400*650</v>
          </cell>
        </row>
        <row r="407">
          <cell r="B407" t="str">
            <v>长尾票夹</v>
          </cell>
          <cell r="C407" t="str">
            <v>得力 彩包装-19mm-1盒内装40个 8555</v>
          </cell>
        </row>
        <row r="408">
          <cell r="B408" t="str">
            <v>长尾票夹</v>
          </cell>
          <cell r="C408" t="str">
            <v>得力 彩包装-25mm-1盒内装48个 8554</v>
          </cell>
        </row>
        <row r="409">
          <cell r="B409" t="str">
            <v>长尾票夹</v>
          </cell>
          <cell r="C409" t="str">
            <v>得力 彩包装-32mm-1盒内装24个 8553</v>
          </cell>
        </row>
        <row r="410">
          <cell r="B410" t="str">
            <v>长尾票夹</v>
          </cell>
          <cell r="C410" t="str">
            <v>得力 彩包装-41mm-1盒内装24个 8552</v>
          </cell>
        </row>
        <row r="411">
          <cell r="B411" t="str">
            <v>长尾票夹</v>
          </cell>
          <cell r="C411" t="str">
            <v>得力 彩包装-51mm-1盒内装12个 8551</v>
          </cell>
        </row>
        <row r="412">
          <cell r="B412" t="str">
            <v>照相机</v>
          </cell>
          <cell r="C412" t="str">
            <v>佳能 IXUS175</v>
          </cell>
        </row>
        <row r="413">
          <cell r="B413" t="str">
            <v>针式打印机</v>
          </cell>
          <cell r="C413" t="str">
            <v>中晶1030</v>
          </cell>
        </row>
        <row r="414">
          <cell r="B414" t="str">
            <v>整理箱</v>
          </cell>
          <cell r="C414" t="str">
            <v>茶花 小号</v>
          </cell>
        </row>
        <row r="415">
          <cell r="B415" t="str">
            <v>直尺</v>
          </cell>
          <cell r="C415" t="str">
            <v>得力 30-50CM 6230</v>
          </cell>
        </row>
        <row r="417">
          <cell r="B417" t="str">
            <v>直饮机滤芯</v>
          </cell>
          <cell r="C417" t="str">
            <v>PS滤芯 
适用安吉尔AHR26-1030K1Y</v>
          </cell>
        </row>
        <row r="418">
          <cell r="B418" t="str">
            <v>直饮机滤芯</v>
          </cell>
          <cell r="C418" t="str">
            <v>RO滤芯 
适用安吉尔AHR26-1030K1Y</v>
          </cell>
        </row>
        <row r="419">
          <cell r="B419" t="str">
            <v>直饮机滤芯</v>
          </cell>
          <cell r="C419" t="str">
            <v>GAC滤芯 
适用安吉尔AHR26-1030K1Y</v>
          </cell>
        </row>
        <row r="420">
          <cell r="B420" t="str">
            <v>职员桌</v>
          </cell>
          <cell r="C420" t="str">
            <v>职员桌B-1604</v>
          </cell>
        </row>
        <row r="421">
          <cell r="B421" t="str">
            <v>纸杯</v>
          </cell>
          <cell r="C421" t="str">
            <v>晨光普惠型纸杯250ml 50只装ARCV8249</v>
          </cell>
        </row>
        <row r="422">
          <cell r="B422" t="str">
            <v>纸杯</v>
          </cell>
          <cell r="C422" t="str">
            <v>晨光纸杯加厚9盎司 ARC92512</v>
          </cell>
        </row>
        <row r="423">
          <cell r="B423" t="str">
            <v>纸杯</v>
          </cell>
          <cell r="C423" t="str">
            <v>茂林 一件40包 1包50个</v>
          </cell>
        </row>
        <row r="424">
          <cell r="B424" t="str">
            <v>纸杯</v>
          </cell>
          <cell r="C424" t="str">
            <v>茶花 50个/包</v>
          </cell>
        </row>
        <row r="425">
          <cell r="B425" t="str">
            <v>智能录音笔</v>
          </cell>
          <cell r="C425" t="str">
            <v>科大讯飞 智能录音笔SR502 </v>
          </cell>
        </row>
        <row r="426">
          <cell r="B426" t="str">
            <v>中空钻头</v>
          </cell>
        </row>
        <row r="427">
          <cell r="B427" t="str">
            <v>中性笔</v>
          </cell>
          <cell r="C427" t="str">
            <v>晨光 红/蓝/黑1盒内装12支0.5笔芯  k35 12支/盒</v>
          </cell>
        </row>
        <row r="428">
          <cell r="B428" t="str">
            <v>中性笔</v>
          </cell>
          <cell r="C428" t="str">
            <v>晨光 AGP632010.38</v>
          </cell>
        </row>
        <row r="429">
          <cell r="B429" t="str">
            <v>中性笔</v>
          </cell>
          <cell r="C429" t="str">
            <v>晨光风速Q7 红0.5</v>
          </cell>
        </row>
        <row r="430">
          <cell r="B430" t="str">
            <v>中性笔</v>
          </cell>
          <cell r="C430" t="str">
            <v>白雪 166型 0.5 黑</v>
          </cell>
        </row>
        <row r="431">
          <cell r="B431" t="str">
            <v>中性笔</v>
          </cell>
          <cell r="C431" t="str">
            <v>得力S20 子弹头0.7MM</v>
          </cell>
        </row>
        <row r="432">
          <cell r="B432" t="str">
            <v>中性笔</v>
          </cell>
          <cell r="C432" t="str">
            <v>宝克3308</v>
          </cell>
        </row>
        <row r="433">
          <cell r="B433" t="str">
            <v>中性笔</v>
          </cell>
          <cell r="C433" t="str">
            <v>晨光V8602 0.7MM</v>
          </cell>
        </row>
        <row r="434">
          <cell r="B434" t="str">
            <v>中性笔</v>
          </cell>
          <cell r="C434" t="str">
            <v>晨光 按动中性笔  J2002 黑色 0.7MM10支/盒</v>
          </cell>
        </row>
        <row r="435">
          <cell r="B435" t="str">
            <v>中性笔</v>
          </cell>
          <cell r="C435" t="str">
            <v>晨光 A9803 0.7MM</v>
          </cell>
        </row>
        <row r="436">
          <cell r="B436" t="str">
            <v>中性笔芯</v>
          </cell>
          <cell r="C436" t="str">
            <v>晨光MG-6102 黑 0.5</v>
          </cell>
        </row>
        <row r="437">
          <cell r="B437" t="str">
            <v>中性笔芯黑色</v>
          </cell>
          <cell r="C437" t="str">
            <v>得力6906 0.5mm</v>
          </cell>
        </row>
        <row r="439">
          <cell r="B439" t="str">
            <v>重型订书机</v>
          </cell>
          <cell r="C439" t="str">
            <v>得力0391重型订书机</v>
          </cell>
        </row>
        <row r="440">
          <cell r="B440" t="str">
            <v>转化器 黑</v>
          </cell>
          <cell r="C440" t="str">
            <v>绿联40284 HDMI转VGA线转化器 黑</v>
          </cell>
        </row>
        <row r="441">
          <cell r="B441" t="str">
            <v>装订机</v>
          </cell>
          <cell r="C441" t="str">
            <v>汇金 HJ-50AK</v>
          </cell>
        </row>
        <row r="442">
          <cell r="B442" t="str">
            <v>装订铆管（尼龙铆管）</v>
          </cell>
        </row>
        <row r="443">
          <cell r="B443" t="str">
            <v>桌椅组合</v>
          </cell>
          <cell r="C443" t="str">
            <v>商务现代接洽  简约</v>
          </cell>
        </row>
        <row r="444">
          <cell r="B444" t="str">
            <v>资料册</v>
          </cell>
          <cell r="C444" t="str">
            <v>得力 内页分项装A4纸装-20页5020</v>
          </cell>
        </row>
        <row r="445">
          <cell r="B445" t="str">
            <v>资料册</v>
          </cell>
          <cell r="C445" t="str">
            <v>得力 内页分项装A4纸装-40页5040</v>
          </cell>
        </row>
        <row r="446">
          <cell r="B446" t="str">
            <v>资料册</v>
          </cell>
          <cell r="C446" t="str">
            <v>得力 内页分项装A4纸装-20页5060</v>
          </cell>
        </row>
        <row r="447">
          <cell r="B447" t="str">
            <v>资料册</v>
          </cell>
          <cell r="C447" t="str">
            <v>得力 内页分项装A4纸装-40页5080</v>
          </cell>
        </row>
        <row r="448">
          <cell r="B448" t="str">
            <v>资料册  </v>
          </cell>
          <cell r="C448" t="str">
            <v>得力30页资料册   5003</v>
          </cell>
        </row>
        <row r="449">
          <cell r="B449" t="str">
            <v>自动号码机</v>
          </cell>
          <cell r="C449" t="str">
            <v>得力7507七位自动号码机</v>
          </cell>
        </row>
        <row r="450">
          <cell r="B450" t="str">
            <v>自动号码机</v>
          </cell>
          <cell r="C450" t="str">
            <v>得力 八位数7508</v>
          </cell>
        </row>
        <row r="451">
          <cell r="B451" t="str">
            <v>自动铅芯</v>
          </cell>
          <cell r="C451" t="str">
            <v>晨光ASL37403铅芯黑色HB0.7</v>
          </cell>
        </row>
        <row r="452">
          <cell r="B452" t="str">
            <v>自粘性标签</v>
          </cell>
          <cell r="C452" t="str">
            <v>得力自粘性标签24*27mm 红色 7193</v>
          </cell>
        </row>
        <row r="453">
          <cell r="B453" t="str">
            <v>走珠笔(黑）</v>
          </cell>
          <cell r="C453" t="str">
            <v>得力S656</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核对栏"/>
      <sheetName val="导出计数_设备名称"/>
    </sheetNames>
    <sheetDataSet>
      <sheetData sheetId="0" refreshError="1">
        <row r="3">
          <cell r="B3" t="str">
            <v> 会议夹套装</v>
          </cell>
          <cell r="C3" t="str">
            <v>笔套</v>
          </cell>
          <cell r="D3">
            <v>1</v>
          </cell>
          <cell r="E3" t="str">
            <v>个</v>
          </cell>
          <cell r="F3">
            <v>110</v>
          </cell>
        </row>
        <row r="4">
          <cell r="B4" t="str">
            <v> 会议夹套装</v>
          </cell>
          <cell r="C4" t="str">
            <v>套装（两圆杯托一方杯托）</v>
          </cell>
          <cell r="D4">
            <v>1</v>
          </cell>
          <cell r="E4" t="str">
            <v>个</v>
          </cell>
          <cell r="F4">
            <v>240</v>
          </cell>
        </row>
        <row r="5">
          <cell r="B5" t="str">
            <v> 会议夹套装</v>
          </cell>
          <cell r="C5" t="str">
            <v>套装（无盖茶叶盒）</v>
          </cell>
          <cell r="D5">
            <v>1</v>
          </cell>
          <cell r="E5" t="str">
            <v>个</v>
          </cell>
          <cell r="F5">
            <v>240</v>
          </cell>
        </row>
        <row r="6">
          <cell r="B6" t="str">
            <v> 会议夹套装</v>
          </cell>
          <cell r="C6" t="str">
            <v>套装（带盖茶叶盒）</v>
          </cell>
          <cell r="D6">
            <v>1</v>
          </cell>
          <cell r="E6" t="str">
            <v>个</v>
          </cell>
          <cell r="F6">
            <v>280</v>
          </cell>
        </row>
        <row r="7">
          <cell r="B7" t="str">
            <v> 会议夹套装</v>
          </cell>
          <cell r="C7" t="str">
            <v>套装（笔筒）</v>
          </cell>
          <cell r="D7">
            <v>1</v>
          </cell>
          <cell r="E7" t="str">
            <v>个</v>
          </cell>
          <cell r="F7">
            <v>290</v>
          </cell>
        </row>
        <row r="8">
          <cell r="B8" t="str">
            <v> 会议夹套装</v>
          </cell>
          <cell r="C8" t="str">
            <v>套装（文具盒）</v>
          </cell>
          <cell r="D8">
            <v>1</v>
          </cell>
          <cell r="E8" t="str">
            <v>个</v>
          </cell>
          <cell r="F8">
            <v>320</v>
          </cell>
        </row>
        <row r="9">
          <cell r="B9" t="str">
            <v> 会议夹套装</v>
          </cell>
          <cell r="C9" t="str">
            <v>套装（纸巾座）</v>
          </cell>
          <cell r="D9">
            <v>1</v>
          </cell>
          <cell r="E9" t="str">
            <v>个</v>
          </cell>
          <cell r="F9">
            <v>300</v>
          </cell>
        </row>
        <row r="10">
          <cell r="B10" t="str">
            <v> 会议夹套装</v>
          </cell>
          <cell r="C10" t="str">
            <v>套装（两杯托）</v>
          </cell>
          <cell r="D10">
            <v>1</v>
          </cell>
          <cell r="E10" t="str">
            <v>个</v>
          </cell>
          <cell r="F10">
            <v>240</v>
          </cell>
        </row>
        <row r="11">
          <cell r="B11" t="str">
            <v> 会议夹套装</v>
          </cell>
          <cell r="C11" t="str">
            <v>套装（三杯托）</v>
          </cell>
          <cell r="D11">
            <v>1</v>
          </cell>
          <cell r="E11" t="str">
            <v>个</v>
          </cell>
          <cell r="F11">
            <v>240</v>
          </cell>
        </row>
        <row r="12">
          <cell r="B12" t="str">
            <v> 会议夹套装</v>
          </cell>
          <cell r="C12" t="str">
            <v>套装（无盖盒）</v>
          </cell>
          <cell r="D12">
            <v>1</v>
          </cell>
          <cell r="E12" t="str">
            <v>个</v>
          </cell>
          <cell r="F12">
            <v>280</v>
          </cell>
        </row>
        <row r="13">
          <cell r="B13" t="str">
            <v> 会议夹套装</v>
          </cell>
          <cell r="C13" t="str">
            <v>款套装（带盖盒）</v>
          </cell>
          <cell r="D13">
            <v>1</v>
          </cell>
          <cell r="E13" t="str">
            <v>个</v>
          </cell>
          <cell r="F13">
            <v>290</v>
          </cell>
        </row>
        <row r="14">
          <cell r="B14" t="str">
            <v> 会议夹套装</v>
          </cell>
          <cell r="C14" t="str">
            <v>款套装（咖色糖果盒）</v>
          </cell>
          <cell r="D14">
            <v>1</v>
          </cell>
          <cell r="E14" t="str">
            <v>个</v>
          </cell>
          <cell r="F14">
            <v>300</v>
          </cell>
        </row>
        <row r="15">
          <cell r="B15" t="str">
            <v> 会议夹套装</v>
          </cell>
          <cell r="C15" t="str">
            <v>款套装（咖色糖果盒）</v>
          </cell>
          <cell r="D15">
            <v>1</v>
          </cell>
          <cell r="E15" t="str">
            <v>个</v>
          </cell>
          <cell r="F15">
            <v>290</v>
          </cell>
        </row>
        <row r="16">
          <cell r="B16" t="str">
            <v> 会议夹套装</v>
          </cell>
          <cell r="C16" t="str">
            <v>连体式（连体无盖糖果盒）</v>
          </cell>
          <cell r="D16">
            <v>1</v>
          </cell>
          <cell r="E16" t="str">
            <v>个</v>
          </cell>
          <cell r="F16">
            <v>290</v>
          </cell>
        </row>
        <row r="17">
          <cell r="B17" t="str">
            <v> 会议夹套装</v>
          </cell>
          <cell r="C17" t="str">
            <v> A5会议夹</v>
          </cell>
          <cell r="D17">
            <v>1</v>
          </cell>
          <cell r="E17" t="str">
            <v>个</v>
          </cell>
          <cell r="F17">
            <v>80</v>
          </cell>
        </row>
        <row r="18">
          <cell r="B18" t="str">
            <v>2B铅笔</v>
          </cell>
          <cell r="C18" t="str">
            <v>黑色2B石墨铅芯</v>
          </cell>
          <cell r="D18">
            <v>1</v>
          </cell>
          <cell r="E18" t="str">
            <v>盒</v>
          </cell>
          <cell r="F18">
            <v>20</v>
          </cell>
        </row>
        <row r="19">
          <cell r="B19" t="str">
            <v>A3打印纸</v>
          </cell>
          <cell r="C19" t="str">
            <v>80g白色A3幅面 297*420mm 4包/箱</v>
          </cell>
          <cell r="D19">
            <v>1</v>
          </cell>
          <cell r="E19" t="str">
            <v>箱</v>
          </cell>
          <cell r="F19">
            <v>350</v>
          </cell>
        </row>
        <row r="20">
          <cell r="B20" t="str">
            <v>A3打印纸</v>
          </cell>
          <cell r="C20" t="str">
            <v>70g白色A3幅面297*420mm  4包/箱</v>
          </cell>
          <cell r="D20">
            <v>1</v>
          </cell>
          <cell r="E20" t="str">
            <v>箱</v>
          </cell>
          <cell r="F20">
            <v>300</v>
          </cell>
        </row>
        <row r="21">
          <cell r="B21" t="str">
            <v>A4打印纸</v>
          </cell>
          <cell r="C21" t="str">
            <v>70g 白色A4幅面 210*297mm 5包/箱</v>
          </cell>
          <cell r="D21">
            <v>1</v>
          </cell>
          <cell r="E21" t="str">
            <v>箱</v>
          </cell>
          <cell r="F21">
            <v>150</v>
          </cell>
        </row>
        <row r="22">
          <cell r="B22" t="str">
            <v>A4打印纸</v>
          </cell>
          <cell r="C22" t="str">
            <v>80g白色A4幅面210*297mm  5包/箱</v>
          </cell>
          <cell r="D22">
            <v>1</v>
          </cell>
          <cell r="E22" t="str">
            <v>箱</v>
          </cell>
          <cell r="F22">
            <v>320</v>
          </cell>
        </row>
        <row r="23">
          <cell r="B23" t="str">
            <v>A4卡纸</v>
          </cell>
          <cell r="C23" t="str">
            <v>120g白色A4幅面210*297mm</v>
          </cell>
          <cell r="D23">
            <v>1</v>
          </cell>
          <cell r="E23" t="str">
            <v>包</v>
          </cell>
          <cell r="F23">
            <v>45</v>
          </cell>
        </row>
        <row r="24">
          <cell r="B24" t="str">
            <v>A4水纹纸</v>
          </cell>
          <cell r="C24" t="str">
            <v>A4 230g纸质硬挺、压纹清晰</v>
          </cell>
          <cell r="D24">
            <v>1</v>
          </cell>
          <cell r="E24" t="str">
            <v>包</v>
          </cell>
          <cell r="F24">
            <v>45</v>
          </cell>
        </row>
        <row r="25">
          <cell r="B25" t="str">
            <v>A4相纸</v>
          </cell>
          <cell r="C25" t="str">
            <v>A4 20张/包</v>
          </cell>
          <cell r="D25">
            <v>1</v>
          </cell>
          <cell r="E25" t="str">
            <v>包</v>
          </cell>
          <cell r="F25">
            <v>25</v>
          </cell>
        </row>
        <row r="26">
          <cell r="B26" t="str">
            <v>L型文件夹</v>
          </cell>
          <cell r="C26" t="str">
            <v>加厚PP材质、310*220*5mm</v>
          </cell>
          <cell r="D26">
            <v>1</v>
          </cell>
          <cell r="E26" t="str">
            <v>个</v>
          </cell>
          <cell r="F26">
            <v>6</v>
          </cell>
        </row>
        <row r="27">
          <cell r="B27" t="str">
            <v>白板笔</v>
          </cell>
          <cell r="C27" t="str">
            <v>线幅 3mm、书写流畅、耐磨笔头（黑、红、蓝）</v>
          </cell>
          <cell r="D27">
            <v>1</v>
          </cell>
          <cell r="E27" t="str">
            <v>支</v>
          </cell>
          <cell r="F27">
            <v>5</v>
          </cell>
        </row>
        <row r="28">
          <cell r="B28" t="str">
            <v>白板擦</v>
          </cell>
          <cell r="C28" t="str">
            <v>白板擦110*48*40</v>
          </cell>
          <cell r="D28">
            <v>1</v>
          </cell>
          <cell r="E28" t="str">
            <v>个</v>
          </cell>
          <cell r="F28">
            <v>38</v>
          </cell>
        </row>
        <row r="29">
          <cell r="B29" t="str">
            <v>白板桶装磁钉</v>
          </cell>
          <cell r="C29" t="str">
            <v>40mm、24</v>
          </cell>
          <cell r="D29">
            <v>1</v>
          </cell>
          <cell r="E29" t="str">
            <v>桶</v>
          </cell>
          <cell r="F29">
            <v>180</v>
          </cell>
        </row>
        <row r="30">
          <cell r="B30" t="str">
            <v>笔记本</v>
          </cell>
          <cell r="C30" t="str">
            <v>活页  皮面</v>
          </cell>
          <cell r="D30">
            <v>1</v>
          </cell>
          <cell r="E30" t="str">
            <v>本</v>
          </cell>
          <cell r="F30">
            <v>45</v>
          </cell>
        </row>
        <row r="31">
          <cell r="B31" t="str">
            <v>笔记本</v>
          </cell>
          <cell r="C31" t="str">
            <v>皮面商务办公笔记本  薄    皮面</v>
          </cell>
          <cell r="D31">
            <v>1</v>
          </cell>
          <cell r="E31" t="str">
            <v>本</v>
          </cell>
          <cell r="F31">
            <v>35</v>
          </cell>
        </row>
        <row r="32">
          <cell r="B32" t="str">
            <v>笔记本</v>
          </cell>
          <cell r="C32" t="str">
            <v>皮面商务办公笔记本 厚    皮面</v>
          </cell>
          <cell r="D32">
            <v>1</v>
          </cell>
          <cell r="E32" t="str">
            <v>本</v>
          </cell>
          <cell r="F32">
            <v>40</v>
          </cell>
        </row>
        <row r="33">
          <cell r="B33" t="str">
            <v>笔记本</v>
          </cell>
          <cell r="C33" t="str">
            <v>会议记录     皮面</v>
          </cell>
          <cell r="D33">
            <v>1</v>
          </cell>
          <cell r="E33" t="str">
            <v>本</v>
          </cell>
          <cell r="F33">
            <v>38</v>
          </cell>
        </row>
        <row r="34">
          <cell r="B34" t="str">
            <v>笔记本</v>
          </cell>
          <cell r="C34" t="str">
            <v>普通  notebook A5</v>
          </cell>
          <cell r="D34">
            <v>1</v>
          </cell>
          <cell r="E34" t="str">
            <v>本</v>
          </cell>
          <cell r="F34">
            <v>10</v>
          </cell>
        </row>
        <row r="35">
          <cell r="B35" t="str">
            <v>笔记本</v>
          </cell>
          <cell r="C35" t="str">
            <v>皮面商务办公笔记本 商务插笔皮面本</v>
          </cell>
          <cell r="D35">
            <v>1</v>
          </cell>
          <cell r="E35" t="str">
            <v>本</v>
          </cell>
          <cell r="F35">
            <v>50</v>
          </cell>
        </row>
        <row r="36">
          <cell r="B36" t="str">
            <v>笔记本</v>
          </cell>
          <cell r="C36" t="str">
            <v>拼接商务皮面本</v>
          </cell>
          <cell r="D36">
            <v>1</v>
          </cell>
          <cell r="E36" t="str">
            <v>本</v>
          </cell>
          <cell r="F36">
            <v>50</v>
          </cell>
        </row>
        <row r="37">
          <cell r="B37" t="str">
            <v>笔记本</v>
          </cell>
          <cell r="C37" t="str">
            <v>会议记录本80页-25K</v>
          </cell>
          <cell r="D37">
            <v>1</v>
          </cell>
          <cell r="E37" t="str">
            <v>本</v>
          </cell>
          <cell r="F37">
            <v>45</v>
          </cell>
        </row>
        <row r="38">
          <cell r="B38" t="str">
            <v>笔记本</v>
          </cell>
          <cell r="C38" t="str">
            <v>会议记录本80页-32K</v>
          </cell>
          <cell r="D38">
            <v>1</v>
          </cell>
          <cell r="E38" t="str">
            <v>本</v>
          </cell>
          <cell r="F38">
            <v>40</v>
          </cell>
        </row>
        <row r="39">
          <cell r="B39" t="str">
            <v>笔记本</v>
          </cell>
          <cell r="C39" t="str">
            <v>会议记录本80页-48K</v>
          </cell>
          <cell r="D39">
            <v>1</v>
          </cell>
          <cell r="E39" t="str">
            <v>本</v>
          </cell>
          <cell r="F39">
            <v>38</v>
          </cell>
        </row>
        <row r="40">
          <cell r="B40" t="str">
            <v>笔记本</v>
          </cell>
          <cell r="C40" t="str">
            <v>会议记录本80页-18K</v>
          </cell>
          <cell r="D40">
            <v>1</v>
          </cell>
          <cell r="E40" t="str">
            <v>本</v>
          </cell>
          <cell r="F40">
            <v>37</v>
          </cell>
        </row>
        <row r="41">
          <cell r="B41" t="str">
            <v>笔记本支架</v>
          </cell>
          <cell r="C41" t="str">
            <v>X8 5档调节</v>
          </cell>
          <cell r="D41">
            <v>1</v>
          </cell>
          <cell r="E41" t="str">
            <v>个</v>
          </cell>
          <cell r="F41">
            <v>350</v>
          </cell>
        </row>
        <row r="42">
          <cell r="B42" t="str">
            <v>笔筒</v>
          </cell>
          <cell r="C42" t="str">
            <v>金属材质，多功能分区</v>
          </cell>
          <cell r="D42">
            <v>1</v>
          </cell>
          <cell r="E42" t="str">
            <v>个</v>
          </cell>
          <cell r="F42">
            <v>75</v>
          </cell>
        </row>
        <row r="43">
          <cell r="B43" t="str">
            <v>笔筒</v>
          </cell>
          <cell r="C43" t="str">
            <v>金属材质、多功能网状收纳</v>
          </cell>
          <cell r="D43">
            <v>1</v>
          </cell>
          <cell r="E43" t="str">
            <v>个</v>
          </cell>
          <cell r="F43">
            <v>65</v>
          </cell>
        </row>
        <row r="44">
          <cell r="B44" t="str">
            <v>壁纸刀</v>
          </cell>
          <cell r="C44" t="str">
            <v>铝合金美工刀、带自动锁定</v>
          </cell>
          <cell r="D44">
            <v>1</v>
          </cell>
          <cell r="E44" t="str">
            <v>把</v>
          </cell>
          <cell r="F44">
            <v>15</v>
          </cell>
        </row>
        <row r="45">
          <cell r="B45" t="str">
            <v>壁纸刀刀片</v>
          </cell>
          <cell r="C45" t="str">
            <v>10片/盒</v>
          </cell>
          <cell r="D45">
            <v>1</v>
          </cell>
          <cell r="E45" t="str">
            <v>盒</v>
          </cell>
          <cell r="F45">
            <v>15</v>
          </cell>
        </row>
        <row r="46">
          <cell r="B46" t="str">
            <v>编织袋</v>
          </cell>
          <cell r="C46" t="str">
            <v>加厚、60*90</v>
          </cell>
          <cell r="D46">
            <v>1</v>
          </cell>
          <cell r="E46" t="str">
            <v>个</v>
          </cell>
          <cell r="F46">
            <v>5</v>
          </cell>
        </row>
        <row r="47">
          <cell r="B47" t="str">
            <v>便利贴</v>
          </cell>
          <cell r="C47" t="str">
            <v>76*76mm 100张/本</v>
          </cell>
          <cell r="D47">
            <v>1</v>
          </cell>
          <cell r="E47" t="str">
            <v>本</v>
          </cell>
          <cell r="F47">
            <v>8</v>
          </cell>
        </row>
        <row r="48">
          <cell r="B48" t="str">
            <v>便利贴</v>
          </cell>
          <cell r="C48" t="str">
            <v>76*126mm 100张/本</v>
          </cell>
          <cell r="D48">
            <v>1</v>
          </cell>
          <cell r="E48" t="str">
            <v>本</v>
          </cell>
          <cell r="F48">
            <v>10</v>
          </cell>
        </row>
        <row r="49">
          <cell r="B49" t="str">
            <v>便利贴</v>
          </cell>
          <cell r="C49" t="str">
            <v>萤光彩色、条状44*12mm 100张/本</v>
          </cell>
          <cell r="D49">
            <v>1</v>
          </cell>
          <cell r="E49" t="str">
            <v>本</v>
          </cell>
          <cell r="F49">
            <v>8</v>
          </cell>
        </row>
        <row r="50">
          <cell r="B50" t="str">
            <v>财务文本日期印</v>
          </cell>
          <cell r="C50" t="str">
            <v>可印12种文本8位数字</v>
          </cell>
          <cell r="D50">
            <v>1</v>
          </cell>
          <cell r="E50" t="str">
            <v>个</v>
          </cell>
          <cell r="F50">
            <v>65</v>
          </cell>
        </row>
        <row r="51">
          <cell r="B51" t="str">
            <v>彩色铅笔</v>
          </cell>
          <cell r="C51" t="str">
            <v>48色</v>
          </cell>
          <cell r="D51">
            <v>1</v>
          </cell>
          <cell r="E51" t="str">
            <v>盒</v>
          </cell>
          <cell r="F51">
            <v>65</v>
          </cell>
        </row>
        <row r="52">
          <cell r="B52" t="str">
            <v>彩色长尾票夹</v>
          </cell>
          <cell r="C52" t="str">
            <v>50mm（2″）12支/盒</v>
          </cell>
          <cell r="D52">
            <v>1</v>
          </cell>
          <cell r="E52" t="str">
            <v>盒</v>
          </cell>
          <cell r="F52">
            <v>28</v>
          </cell>
        </row>
        <row r="53">
          <cell r="B53" t="str">
            <v>彩色长尾票夹</v>
          </cell>
          <cell r="C53" t="str">
            <v>25mm（1″）48支/盒</v>
          </cell>
          <cell r="D53">
            <v>1</v>
          </cell>
          <cell r="E53" t="str">
            <v>盒</v>
          </cell>
          <cell r="F53">
            <v>28</v>
          </cell>
        </row>
        <row r="54">
          <cell r="B54" t="str">
            <v>彩色长尾票夹</v>
          </cell>
          <cell r="C54" t="str">
            <v>6# 15mm（1″）60支/盒</v>
          </cell>
          <cell r="D54">
            <v>1</v>
          </cell>
          <cell r="E54" t="str">
            <v>盒</v>
          </cell>
          <cell r="F54">
            <v>25</v>
          </cell>
        </row>
        <row r="55">
          <cell r="B55" t="str">
            <v>插板</v>
          </cell>
          <cell r="C55" t="str">
            <v>2米国内标准4位总控开关</v>
          </cell>
          <cell r="D55">
            <v>1</v>
          </cell>
          <cell r="E55" t="str">
            <v>个</v>
          </cell>
          <cell r="F55">
            <v>55</v>
          </cell>
        </row>
        <row r="56">
          <cell r="B56" t="str">
            <v>插板</v>
          </cell>
          <cell r="C56" t="str">
            <v>3米国内标准5位分控开关</v>
          </cell>
          <cell r="D56">
            <v>1</v>
          </cell>
          <cell r="E56" t="str">
            <v>个</v>
          </cell>
          <cell r="F56">
            <v>85</v>
          </cell>
        </row>
        <row r="57">
          <cell r="B57" t="str">
            <v>插板</v>
          </cell>
          <cell r="C57" t="str">
            <v>3米国内标准6位总控开关</v>
          </cell>
          <cell r="D57">
            <v>1</v>
          </cell>
          <cell r="E57" t="str">
            <v>个</v>
          </cell>
          <cell r="F57">
            <v>85</v>
          </cell>
        </row>
        <row r="58">
          <cell r="B58" t="str">
            <v>插板</v>
          </cell>
          <cell r="C58" t="str">
            <v>3米国内标准8位总控开关</v>
          </cell>
          <cell r="D58">
            <v>1</v>
          </cell>
          <cell r="E58" t="str">
            <v>个</v>
          </cell>
          <cell r="F58">
            <v>95</v>
          </cell>
        </row>
        <row r="59">
          <cell r="B59" t="str">
            <v>插板</v>
          </cell>
          <cell r="C59" t="str">
            <v>5米国内标准6位总控开关</v>
          </cell>
          <cell r="D59">
            <v>1</v>
          </cell>
          <cell r="E59" t="str">
            <v>个</v>
          </cell>
          <cell r="F59">
            <v>105</v>
          </cell>
        </row>
        <row r="60">
          <cell r="B60" t="str">
            <v>插板</v>
          </cell>
          <cell r="C60" t="str">
            <v>5米国内标准10位总控开关</v>
          </cell>
          <cell r="D60">
            <v>1</v>
          </cell>
          <cell r="E60" t="str">
            <v>个</v>
          </cell>
          <cell r="F60">
            <v>115</v>
          </cell>
        </row>
        <row r="61">
          <cell r="B61" t="str">
            <v>插板</v>
          </cell>
          <cell r="C61" t="str">
            <v>10米国内标准6位总控开关</v>
          </cell>
          <cell r="D61">
            <v>1</v>
          </cell>
          <cell r="E61" t="str">
            <v>个</v>
          </cell>
          <cell r="F61">
            <v>135</v>
          </cell>
        </row>
        <row r="62">
          <cell r="B62" t="str">
            <v>插板</v>
          </cell>
          <cell r="C62" t="str">
            <v>10米国内标准10位总控开关</v>
          </cell>
          <cell r="D62">
            <v>1</v>
          </cell>
          <cell r="E62" t="str">
            <v>个</v>
          </cell>
          <cell r="F62">
            <v>165</v>
          </cell>
        </row>
        <row r="63">
          <cell r="B63" t="str">
            <v>插排固定器</v>
          </cell>
          <cell r="C63" t="str">
            <v>工字型插片、强力胶粘</v>
          </cell>
          <cell r="D63">
            <v>1</v>
          </cell>
          <cell r="E63" t="str">
            <v>个</v>
          </cell>
          <cell r="F63">
            <v>35</v>
          </cell>
        </row>
        <row r="64">
          <cell r="B64" t="str">
            <v>纯文本翻转日期印</v>
          </cell>
          <cell r="C64" t="str">
            <v>可印12种文本</v>
          </cell>
          <cell r="D64">
            <v>1</v>
          </cell>
          <cell r="E64" t="str">
            <v>个</v>
          </cell>
          <cell r="F64">
            <v>65</v>
          </cell>
        </row>
        <row r="65">
          <cell r="B65" t="str">
            <v>大头针</v>
          </cell>
          <cell r="C65" t="str">
            <v>镀镍大头针 50g/盒</v>
          </cell>
          <cell r="D65">
            <v>1</v>
          </cell>
          <cell r="E65" t="str">
            <v>盒</v>
          </cell>
          <cell r="F65">
            <v>4</v>
          </cell>
        </row>
        <row r="66">
          <cell r="B66" t="str">
            <v>档案装订线</v>
          </cell>
          <cell r="C66" t="str">
            <v>档案装订线</v>
          </cell>
          <cell r="D66">
            <v>1</v>
          </cell>
          <cell r="E66" t="str">
            <v>卷</v>
          </cell>
          <cell r="F66">
            <v>2</v>
          </cell>
        </row>
        <row r="67">
          <cell r="B67" t="str">
            <v>党旗</v>
          </cell>
          <cell r="C67" t="str">
            <v>3号</v>
          </cell>
          <cell r="D67">
            <v>1</v>
          </cell>
          <cell r="E67" t="str">
            <v>面</v>
          </cell>
          <cell r="F67">
            <v>70</v>
          </cell>
        </row>
        <row r="68">
          <cell r="B68" t="str">
            <v>党旗</v>
          </cell>
          <cell r="C68" t="str">
            <v>4号</v>
          </cell>
          <cell r="D68">
            <v>1</v>
          </cell>
          <cell r="E68" t="str">
            <v>面</v>
          </cell>
          <cell r="F68">
            <v>60</v>
          </cell>
        </row>
        <row r="69">
          <cell r="B69" t="str">
            <v>党旗</v>
          </cell>
          <cell r="C69" t="str">
            <v>5号</v>
          </cell>
          <cell r="D69">
            <v>1</v>
          </cell>
          <cell r="E69" t="str">
            <v>面</v>
          </cell>
          <cell r="F69">
            <v>50</v>
          </cell>
        </row>
        <row r="70">
          <cell r="B70" t="str">
            <v>党旗</v>
          </cell>
          <cell r="C70" t="str">
            <v>6号</v>
          </cell>
          <cell r="D70">
            <v>1</v>
          </cell>
          <cell r="E70" t="str">
            <v>面</v>
          </cell>
          <cell r="F70">
            <v>40</v>
          </cell>
        </row>
        <row r="71">
          <cell r="B71" t="str">
            <v>电池</v>
          </cell>
          <cell r="C71" t="str">
            <v>无汞碱性5号（一板5节）</v>
          </cell>
          <cell r="D71">
            <v>1</v>
          </cell>
          <cell r="E71" t="str">
            <v>板</v>
          </cell>
          <cell r="F71">
            <v>25</v>
          </cell>
        </row>
        <row r="72">
          <cell r="B72" t="str">
            <v>电池</v>
          </cell>
          <cell r="C72" t="str">
            <v>无汞碱性7号（一板5节）</v>
          </cell>
          <cell r="D72">
            <v>1</v>
          </cell>
          <cell r="E72" t="str">
            <v>板</v>
          </cell>
          <cell r="F72">
            <v>25</v>
          </cell>
        </row>
        <row r="73">
          <cell r="B73" t="str">
            <v>电池</v>
          </cell>
          <cell r="C73" t="str">
            <v>1号</v>
          </cell>
          <cell r="D73">
            <v>1</v>
          </cell>
          <cell r="E73" t="str">
            <v>节</v>
          </cell>
          <cell r="F73">
            <v>8</v>
          </cell>
        </row>
        <row r="74">
          <cell r="B74" t="str">
            <v>电话机</v>
          </cell>
          <cell r="C74" t="str">
            <v>塑料面板、液晶显示、坐式有线板机</v>
          </cell>
          <cell r="D74">
            <v>1</v>
          </cell>
          <cell r="E74" t="str">
            <v>部</v>
          </cell>
          <cell r="F74">
            <v>145</v>
          </cell>
        </row>
        <row r="75">
          <cell r="B75" t="str">
            <v>电脑显示器增高架</v>
          </cell>
          <cell r="C75" t="str">
            <v>XSZJ-A 钢化玻璃</v>
          </cell>
          <cell r="D75">
            <v>1</v>
          </cell>
          <cell r="E75" t="str">
            <v>个</v>
          </cell>
          <cell r="F75">
            <v>450</v>
          </cell>
        </row>
        <row r="76">
          <cell r="B76" t="str">
            <v>电脑显示器支架</v>
          </cell>
          <cell r="C76" t="str">
            <v>铁质，双头</v>
          </cell>
          <cell r="D76">
            <v>1</v>
          </cell>
          <cell r="E76" t="str">
            <v>个</v>
          </cell>
          <cell r="F76">
            <v>450</v>
          </cell>
        </row>
        <row r="77">
          <cell r="B77" t="str">
            <v>订书钉</v>
          </cell>
          <cell r="C77" t="str">
            <v>通用型 1000pcs  24/6</v>
          </cell>
          <cell r="D77">
            <v>1</v>
          </cell>
          <cell r="E77" t="str">
            <v>盒</v>
          </cell>
          <cell r="F77">
            <v>3.5</v>
          </cell>
        </row>
        <row r="78">
          <cell r="B78" t="str">
            <v>订书钉</v>
          </cell>
          <cell r="C78" t="str">
            <v>厚层  23/13</v>
          </cell>
          <cell r="D78">
            <v>1</v>
          </cell>
          <cell r="E78" t="str">
            <v>盒</v>
          </cell>
          <cell r="F78">
            <v>6.5</v>
          </cell>
        </row>
        <row r="79">
          <cell r="B79" t="str">
            <v>订书机</v>
          </cell>
          <cell r="C79" t="str">
            <v>176mm*43mm*67mm、订纸厚度2-20pages、书钉种类24/6</v>
          </cell>
          <cell r="D79">
            <v>1</v>
          </cell>
          <cell r="E79" t="str">
            <v>个</v>
          </cell>
          <cell r="F79">
            <v>35</v>
          </cell>
        </row>
        <row r="80">
          <cell r="B80" t="str">
            <v>订书机</v>
          </cell>
          <cell r="C80" t="str">
            <v>适用于A3、A4/16开等办公用纸</v>
          </cell>
          <cell r="D80">
            <v>1</v>
          </cell>
          <cell r="E80" t="str">
            <v>个</v>
          </cell>
          <cell r="F80">
            <v>55</v>
          </cell>
        </row>
        <row r="81">
          <cell r="B81" t="str">
            <v>风琴包</v>
          </cell>
          <cell r="C81" t="str">
            <v>330*236*35mm,A4,多格容量</v>
          </cell>
          <cell r="D81">
            <v>1</v>
          </cell>
          <cell r="E81" t="str">
            <v>个</v>
          </cell>
          <cell r="F81">
            <v>45</v>
          </cell>
        </row>
        <row r="82">
          <cell r="B82" t="str">
            <v>风琴包</v>
          </cell>
          <cell r="C82" t="str">
            <v>13格、A4、磨砂纹理、内置按扣</v>
          </cell>
          <cell r="D82">
            <v>1</v>
          </cell>
          <cell r="E82" t="str">
            <v>个</v>
          </cell>
          <cell r="F82">
            <v>45</v>
          </cell>
        </row>
        <row r="83">
          <cell r="B83" t="str">
            <v>钢笔</v>
          </cell>
          <cell r="C83" t="str">
            <v>黑丽雅IM金属杆 铱金钢笔</v>
          </cell>
          <cell r="D83">
            <v>1</v>
          </cell>
          <cell r="E83" t="str">
            <v>支</v>
          </cell>
          <cell r="F83">
            <v>350</v>
          </cell>
        </row>
        <row r="84">
          <cell r="B84" t="str">
            <v>钢笔</v>
          </cell>
          <cell r="C84" t="str">
            <v>蓝色铱金钢笔墨水笔</v>
          </cell>
          <cell r="D84">
            <v>1</v>
          </cell>
          <cell r="E84" t="str">
            <v>支</v>
          </cell>
          <cell r="F84">
            <v>180</v>
          </cell>
        </row>
        <row r="85">
          <cell r="B85" t="str">
            <v>钢笔</v>
          </cell>
          <cell r="C85" t="str">
            <v>得力A923      </v>
          </cell>
          <cell r="D85">
            <v>1</v>
          </cell>
          <cell r="E85" t="str">
            <v>支</v>
          </cell>
          <cell r="F85">
            <v>35</v>
          </cell>
        </row>
        <row r="86">
          <cell r="B86" t="str">
            <v>QU</v>
          </cell>
          <cell r="C86" t="str">
            <v>5m</v>
          </cell>
          <cell r="D86">
            <v>1</v>
          </cell>
          <cell r="E86" t="str">
            <v>卷</v>
          </cell>
          <cell r="F86">
            <v>25</v>
          </cell>
        </row>
        <row r="87">
          <cell r="B87" t="str">
            <v>工字钉</v>
          </cell>
          <cell r="C87" t="str">
            <v>彩色镀镍80枚</v>
          </cell>
          <cell r="D87">
            <v>1</v>
          </cell>
          <cell r="E87" t="str">
            <v>盒</v>
          </cell>
          <cell r="F87">
            <v>15</v>
          </cell>
        </row>
        <row r="88">
          <cell r="B88" t="str">
            <v>光敏印油</v>
          </cell>
          <cell r="C88" t="str">
            <v>印记清晰、色彩鲜明、快干便捷10ml 红色</v>
          </cell>
          <cell r="D88">
            <v>1</v>
          </cell>
          <cell r="E88" t="str">
            <v>个</v>
          </cell>
          <cell r="F88">
            <v>25</v>
          </cell>
        </row>
        <row r="89">
          <cell r="B89" t="str">
            <v>硅胶证件卡套</v>
          </cell>
          <cell r="C89" t="str">
            <v>竖式带挂绳</v>
          </cell>
          <cell r="D89">
            <v>1</v>
          </cell>
          <cell r="E89" t="str">
            <v>个</v>
          </cell>
          <cell r="F89">
            <v>38</v>
          </cell>
        </row>
        <row r="90">
          <cell r="B90" t="str">
            <v>国旗</v>
          </cell>
          <cell r="C90" t="str">
            <v>3号</v>
          </cell>
          <cell r="D90">
            <v>1</v>
          </cell>
          <cell r="E90" t="str">
            <v>面</v>
          </cell>
          <cell r="F90">
            <v>70</v>
          </cell>
        </row>
        <row r="91">
          <cell r="B91" t="str">
            <v>国旗</v>
          </cell>
          <cell r="C91" t="str">
            <v>4号</v>
          </cell>
          <cell r="D91">
            <v>1</v>
          </cell>
          <cell r="E91" t="str">
            <v>面</v>
          </cell>
          <cell r="F91">
            <v>60</v>
          </cell>
        </row>
        <row r="92">
          <cell r="B92" t="str">
            <v>国旗</v>
          </cell>
          <cell r="C92" t="str">
            <v>5号</v>
          </cell>
          <cell r="D92">
            <v>1</v>
          </cell>
          <cell r="E92" t="str">
            <v>面</v>
          </cell>
          <cell r="F92">
            <v>50</v>
          </cell>
        </row>
        <row r="93">
          <cell r="B93" t="str">
            <v>国旗</v>
          </cell>
          <cell r="C93" t="str">
            <v>6号</v>
          </cell>
          <cell r="D93">
            <v>1</v>
          </cell>
          <cell r="E93" t="str">
            <v>面</v>
          </cell>
          <cell r="F93">
            <v>40</v>
          </cell>
        </row>
        <row r="94">
          <cell r="B94" t="str">
            <v>黑色长尾票夹</v>
          </cell>
          <cell r="C94" t="str">
            <v>50mm（2″）12支/盒</v>
          </cell>
          <cell r="D94">
            <v>1</v>
          </cell>
          <cell r="E94" t="str">
            <v>盒</v>
          </cell>
          <cell r="F94">
            <v>25</v>
          </cell>
        </row>
        <row r="95">
          <cell r="B95" t="str">
            <v>黑色长尾票夹</v>
          </cell>
          <cell r="C95" t="str">
            <v>25mm（1″）48支/盒</v>
          </cell>
          <cell r="D95">
            <v>1</v>
          </cell>
          <cell r="E95" t="str">
            <v>盒</v>
          </cell>
          <cell r="F95">
            <v>28</v>
          </cell>
        </row>
        <row r="96">
          <cell r="B96" t="str">
            <v>黑色长尾票夹</v>
          </cell>
          <cell r="C96" t="str">
            <v>15mm（1″）60支/盒</v>
          </cell>
          <cell r="D96">
            <v>1</v>
          </cell>
          <cell r="E96" t="str">
            <v>盒</v>
          </cell>
          <cell r="F96">
            <v>20</v>
          </cell>
        </row>
        <row r="97">
          <cell r="B97" t="str">
            <v>会议桌签</v>
          </cell>
          <cell r="C97" t="str">
            <v>20cm*10cm  加厚亚克力，耐磨性强</v>
          </cell>
          <cell r="D97">
            <v>1</v>
          </cell>
          <cell r="E97" t="str">
            <v>个</v>
          </cell>
          <cell r="F97">
            <v>35</v>
          </cell>
        </row>
        <row r="98">
          <cell r="B98" t="str">
            <v>会议桌签</v>
          </cell>
          <cell r="C98" t="str">
            <v>15cm*10cm 加厚亚克力，耐磨性强</v>
          </cell>
          <cell r="D98">
            <v>1</v>
          </cell>
          <cell r="E98" t="str">
            <v>个</v>
          </cell>
          <cell r="F98">
            <v>30</v>
          </cell>
        </row>
        <row r="99">
          <cell r="B99" t="str">
            <v>活页笔记本</v>
          </cell>
          <cell r="C99" t="str">
            <v>内芯18-48</v>
          </cell>
          <cell r="D99">
            <v>1</v>
          </cell>
          <cell r="E99" t="str">
            <v>本</v>
          </cell>
          <cell r="F99">
            <v>40</v>
          </cell>
        </row>
        <row r="100">
          <cell r="B100" t="str">
            <v>计算器</v>
          </cell>
          <cell r="C100" t="str">
            <v>黑色 12位显示、细沙面板、塑料按34.6*144*192mm</v>
          </cell>
          <cell r="D100">
            <v>1</v>
          </cell>
          <cell r="E100" t="str">
            <v>个</v>
          </cell>
          <cell r="F100">
            <v>45</v>
          </cell>
        </row>
        <row r="101">
          <cell r="B101" t="str">
            <v>计算器</v>
          </cell>
          <cell r="C101" t="str">
            <v>宽款</v>
          </cell>
          <cell r="D101">
            <v>1</v>
          </cell>
          <cell r="E101" t="str">
            <v>个</v>
          </cell>
          <cell r="F101">
            <v>125</v>
          </cell>
        </row>
        <row r="102">
          <cell r="B102" t="str">
            <v>记号笔</v>
          </cell>
          <cell r="C102" t="str">
            <v>1-5mm笔头 划痕清晰书写流畅（黑、红、蓝）</v>
          </cell>
          <cell r="D102">
            <v>1</v>
          </cell>
          <cell r="E102" t="str">
            <v>支</v>
          </cell>
          <cell r="F102">
            <v>4.5</v>
          </cell>
        </row>
        <row r="103">
          <cell r="B103" t="str">
            <v>剪刀</v>
          </cell>
          <cell r="C103" t="str">
            <v>170mm塑料握柄，2mm钢制剪片办公剪刀</v>
          </cell>
          <cell r="D103">
            <v>1</v>
          </cell>
          <cell r="E103" t="str">
            <v>把</v>
          </cell>
          <cell r="F103">
            <v>12</v>
          </cell>
        </row>
        <row r="104">
          <cell r="B104" t="str">
            <v>胶棒</v>
          </cell>
          <cell r="C104" t="str">
            <v>强粘性 PVP固体胶 21g</v>
          </cell>
          <cell r="D104">
            <v>1</v>
          </cell>
          <cell r="E104" t="str">
            <v>个</v>
          </cell>
          <cell r="F104">
            <v>6</v>
          </cell>
        </row>
        <row r="105">
          <cell r="B105" t="str">
            <v>胶带切割器</v>
          </cell>
          <cell r="C105" t="str">
            <v>适用胶带宽≤18mm 金属刀口</v>
          </cell>
          <cell r="D105">
            <v>1</v>
          </cell>
          <cell r="E105" t="str">
            <v>个</v>
          </cell>
          <cell r="F105">
            <v>25</v>
          </cell>
        </row>
        <row r="106">
          <cell r="B106" t="str">
            <v>胶水</v>
          </cell>
          <cell r="C106" t="str">
            <v>无色125ml液体胶</v>
          </cell>
          <cell r="D106">
            <v>1</v>
          </cell>
          <cell r="E106" t="str">
            <v>瓶</v>
          </cell>
          <cell r="F106">
            <v>6.5</v>
          </cell>
        </row>
        <row r="107">
          <cell r="B107" t="str">
            <v>金属网状组合文件筐</v>
          </cell>
          <cell r="C107" t="str">
            <v>多格空间、分类收纳</v>
          </cell>
          <cell r="D107">
            <v>1</v>
          </cell>
          <cell r="E107" t="str">
            <v>个</v>
          </cell>
          <cell r="F107">
            <v>160</v>
          </cell>
        </row>
        <row r="108">
          <cell r="B108" t="str">
            <v>九孔活页皮面本</v>
          </cell>
          <cell r="C108" t="str">
            <v>B5 细腻黑色皮面 磁性吸扣</v>
          </cell>
          <cell r="D108">
            <v>1</v>
          </cell>
          <cell r="E108" t="str">
            <v>本</v>
          </cell>
          <cell r="F108">
            <v>45</v>
          </cell>
        </row>
        <row r="109">
          <cell r="B109" t="str">
            <v>口取纸</v>
          </cell>
          <cell r="C109" t="str">
            <v>23mm×33mm标签贴纸自粘性标贴</v>
          </cell>
          <cell r="D109">
            <v>1</v>
          </cell>
          <cell r="E109" t="str">
            <v>本</v>
          </cell>
          <cell r="F109">
            <v>10</v>
          </cell>
        </row>
        <row r="110">
          <cell r="B110" t="str">
            <v>快干印油</v>
          </cell>
          <cell r="C110" t="str">
            <v>印记清晰、色彩鲜明、快干便捷40ml 红色</v>
          </cell>
          <cell r="D110">
            <v>1</v>
          </cell>
          <cell r="E110" t="str">
            <v>个</v>
          </cell>
          <cell r="F110">
            <v>25</v>
          </cell>
        </row>
        <row r="111">
          <cell r="B111" t="str">
            <v>宽胶带</v>
          </cell>
          <cell r="C111" t="str">
            <v>透明文具胶带60mm*100y</v>
          </cell>
          <cell r="D111">
            <v>1</v>
          </cell>
          <cell r="E111" t="str">
            <v>个</v>
          </cell>
          <cell r="F111">
            <v>25</v>
          </cell>
        </row>
        <row r="112">
          <cell r="B112" t="str">
            <v>拉杆夹</v>
          </cell>
          <cell r="C112" t="str">
            <v>防水高透明、厚度8mm</v>
          </cell>
          <cell r="D112">
            <v>1</v>
          </cell>
          <cell r="E112" t="str">
            <v>个</v>
          </cell>
          <cell r="F112">
            <v>3</v>
          </cell>
        </row>
        <row r="113">
          <cell r="B113" t="str">
            <v>拉杆夹</v>
          </cell>
          <cell r="C113" t="str">
            <v>防水高透明、厚度10mm</v>
          </cell>
          <cell r="D113">
            <v>1</v>
          </cell>
          <cell r="E113" t="str">
            <v>个</v>
          </cell>
          <cell r="F113">
            <v>5</v>
          </cell>
        </row>
        <row r="114">
          <cell r="B114" t="str">
            <v>拉杆夹</v>
          </cell>
          <cell r="C114" t="str">
            <v>防水高透明、厚度15mm</v>
          </cell>
          <cell r="D114">
            <v>1</v>
          </cell>
          <cell r="E114" t="str">
            <v>个</v>
          </cell>
          <cell r="F114">
            <v>7</v>
          </cell>
        </row>
        <row r="115">
          <cell r="B115" t="str">
            <v>拉杆夹</v>
          </cell>
          <cell r="C115" t="str">
            <v>防水高透明、厚度20mm</v>
          </cell>
          <cell r="D115">
            <v>1</v>
          </cell>
          <cell r="E115" t="str">
            <v>个</v>
          </cell>
          <cell r="F115">
            <v>9</v>
          </cell>
        </row>
        <row r="116">
          <cell r="B116" t="str">
            <v>拉杆夹</v>
          </cell>
          <cell r="C116" t="str">
            <v>防水高透明、厚度25mm</v>
          </cell>
          <cell r="D116">
            <v>1</v>
          </cell>
          <cell r="E116" t="str">
            <v>个</v>
          </cell>
          <cell r="F116">
            <v>11</v>
          </cell>
        </row>
        <row r="117">
          <cell r="B117" t="str">
            <v>拉链袋</v>
          </cell>
          <cell r="C117" t="str">
            <v>A4规格</v>
          </cell>
          <cell r="D117">
            <v>1</v>
          </cell>
          <cell r="E117" t="str">
            <v>个</v>
          </cell>
          <cell r="F117">
            <v>5</v>
          </cell>
        </row>
        <row r="118">
          <cell r="B118" t="str">
            <v>蓝色凭证纸</v>
          </cell>
          <cell r="C118" t="str">
            <v>西玛 A4装</v>
          </cell>
          <cell r="D118">
            <v>1</v>
          </cell>
          <cell r="E118" t="str">
            <v>箱</v>
          </cell>
          <cell r="F118">
            <v>295</v>
          </cell>
        </row>
        <row r="119">
          <cell r="B119" t="str">
            <v>立式无线USB插排</v>
          </cell>
          <cell r="C119" t="str">
            <v>3组合孔、3USB、</v>
          </cell>
          <cell r="D119">
            <v>1</v>
          </cell>
          <cell r="E119" t="str">
            <v>个</v>
          </cell>
          <cell r="F119">
            <v>180</v>
          </cell>
        </row>
        <row r="120">
          <cell r="B120" t="str">
            <v>落地式投票箱</v>
          </cell>
          <cell r="C120" t="str">
            <v>中纤高密度版、铝合金包边、加装挂锁92cm*29cm*38cm装滚轮</v>
          </cell>
          <cell r="D120">
            <v>1</v>
          </cell>
          <cell r="E120" t="str">
            <v>个</v>
          </cell>
          <cell r="F120">
            <v>650</v>
          </cell>
        </row>
        <row r="121">
          <cell r="B121" t="str">
            <v>铆管装订机刀头</v>
          </cell>
          <cell r="C121" t="str">
            <v>100*200塑料透明</v>
          </cell>
          <cell r="D121">
            <v>1</v>
          </cell>
          <cell r="E121" t="str">
            <v>个</v>
          </cell>
          <cell r="F121">
            <v>150</v>
          </cell>
        </row>
        <row r="122">
          <cell r="B122" t="str">
            <v>名片盒</v>
          </cell>
          <cell r="C122" t="str">
            <v>超薄外形设计、隐形磁扣设计、全金属框架结构外包高档PU</v>
          </cell>
          <cell r="D122">
            <v>1</v>
          </cell>
          <cell r="E122" t="str">
            <v>个</v>
          </cell>
          <cell r="F122">
            <v>38</v>
          </cell>
        </row>
        <row r="123">
          <cell r="B123" t="str">
            <v>墨水</v>
          </cell>
          <cell r="C123" t="str">
            <v>黑蓝/黑色/蓝色 52ml</v>
          </cell>
          <cell r="D123">
            <v>1</v>
          </cell>
          <cell r="E123" t="str">
            <v>瓶</v>
          </cell>
          <cell r="F123">
            <v>15</v>
          </cell>
        </row>
        <row r="124">
          <cell r="B124" t="str">
            <v>纳米双面胶</v>
          </cell>
        </row>
        <row r="124">
          <cell r="D124">
            <v>1</v>
          </cell>
          <cell r="E124" t="str">
            <v>卷</v>
          </cell>
          <cell r="F124">
            <v>15</v>
          </cell>
        </row>
        <row r="125">
          <cell r="B125" t="str">
            <v>牛皮信封</v>
          </cell>
        </row>
        <row r="125">
          <cell r="D125">
            <v>1</v>
          </cell>
          <cell r="E125" t="str">
            <v>个</v>
          </cell>
          <cell r="F125">
            <v>5</v>
          </cell>
        </row>
        <row r="126">
          <cell r="B126" t="str">
            <v>牛皮纸档案袋</v>
          </cell>
          <cell r="C126" t="str">
            <v>250g加厚牛皮纸档案袋</v>
          </cell>
          <cell r="D126">
            <v>1</v>
          </cell>
          <cell r="E126" t="str">
            <v>个</v>
          </cell>
          <cell r="F126">
            <v>2.5</v>
          </cell>
        </row>
        <row r="127">
          <cell r="B127" t="str">
            <v>牛皮纸档案盒</v>
          </cell>
          <cell r="C127" t="str">
            <v>无酸牛皮纸、A4幅面、 厚50mm</v>
          </cell>
          <cell r="D127">
            <v>1</v>
          </cell>
          <cell r="E127" t="str">
            <v>个</v>
          </cell>
          <cell r="F127">
            <v>8</v>
          </cell>
        </row>
        <row r="128">
          <cell r="B128" t="str">
            <v>牛皮纸档案盒</v>
          </cell>
          <cell r="C128" t="str">
            <v>无酸牛皮纸、A4幅面、 厚30mm</v>
          </cell>
          <cell r="D128">
            <v>1</v>
          </cell>
          <cell r="E128" t="str">
            <v>个</v>
          </cell>
          <cell r="F128">
            <v>7</v>
          </cell>
        </row>
        <row r="129">
          <cell r="B129" t="str">
            <v>牛皮纸档案盒</v>
          </cell>
          <cell r="C129" t="str">
            <v>无酸牛皮纸、A4幅面、 厚20mm</v>
          </cell>
          <cell r="D129">
            <v>1</v>
          </cell>
          <cell r="E129" t="str">
            <v>个</v>
          </cell>
          <cell r="F129">
            <v>6</v>
          </cell>
        </row>
        <row r="130">
          <cell r="B130" t="str">
            <v>牛皮纸档案盒</v>
          </cell>
          <cell r="C130" t="str">
            <v>无酸牛皮纸、A4幅面、 厚80mm</v>
          </cell>
          <cell r="D130">
            <v>1</v>
          </cell>
          <cell r="E130" t="str">
            <v>个</v>
          </cell>
          <cell r="F130">
            <v>15</v>
          </cell>
        </row>
        <row r="131">
          <cell r="B131" t="str">
            <v>票据风琴包</v>
          </cell>
          <cell r="C131" t="str">
            <v>262*135*30mm</v>
          </cell>
          <cell r="D131">
            <v>1</v>
          </cell>
          <cell r="E131" t="str">
            <v>个</v>
          </cell>
          <cell r="F131">
            <v>45</v>
          </cell>
        </row>
        <row r="132">
          <cell r="B132" t="str">
            <v>旗杆</v>
          </cell>
          <cell r="C132" t="str">
            <v>可升缩</v>
          </cell>
          <cell r="D132">
            <v>1</v>
          </cell>
          <cell r="E132" t="str">
            <v>个</v>
          </cell>
          <cell r="F132">
            <v>350</v>
          </cell>
        </row>
        <row r="133">
          <cell r="B133" t="str">
            <v>企业旗</v>
          </cell>
          <cell r="C133" t="str">
            <v>订制 3号</v>
          </cell>
          <cell r="D133">
            <v>1</v>
          </cell>
          <cell r="E133" t="str">
            <v>面</v>
          </cell>
          <cell r="F133">
            <v>130</v>
          </cell>
        </row>
        <row r="134">
          <cell r="B134" t="str">
            <v>企业旗</v>
          </cell>
          <cell r="C134" t="str">
            <v>订制 4号</v>
          </cell>
          <cell r="D134">
            <v>1</v>
          </cell>
          <cell r="E134" t="str">
            <v>面</v>
          </cell>
          <cell r="F134">
            <v>110</v>
          </cell>
        </row>
        <row r="135">
          <cell r="B135" t="str">
            <v>企业旗</v>
          </cell>
          <cell r="C135" t="str">
            <v>订制 5号</v>
          </cell>
          <cell r="D135">
            <v>1</v>
          </cell>
          <cell r="E135" t="str">
            <v>面</v>
          </cell>
          <cell r="F135">
            <v>100</v>
          </cell>
        </row>
        <row r="136">
          <cell r="B136" t="str">
            <v>企业旗</v>
          </cell>
          <cell r="C136" t="str">
            <v>订制 6号</v>
          </cell>
          <cell r="D136">
            <v>1</v>
          </cell>
          <cell r="E136" t="str">
            <v>面</v>
          </cell>
          <cell r="F136">
            <v>80</v>
          </cell>
        </row>
        <row r="137">
          <cell r="B137" t="str">
            <v>起钉器</v>
          </cell>
          <cell r="C137" t="str">
            <v>标准耐用，体现小巧</v>
          </cell>
          <cell r="D137">
            <v>1</v>
          </cell>
          <cell r="E137" t="str">
            <v>个</v>
          </cell>
          <cell r="F137">
            <v>8</v>
          </cell>
        </row>
        <row r="138">
          <cell r="B138" t="str">
            <v>曲别针</v>
          </cell>
          <cell r="C138" t="str">
            <v>100枚/盒、29mm回形针</v>
          </cell>
          <cell r="D138">
            <v>1</v>
          </cell>
          <cell r="E138" t="str">
            <v>盒</v>
          </cell>
          <cell r="F138">
            <v>4</v>
          </cell>
        </row>
        <row r="139">
          <cell r="B139" t="str">
            <v>软皮尺</v>
          </cell>
          <cell r="C139" t="str">
            <v>100m</v>
          </cell>
          <cell r="D139">
            <v>1</v>
          </cell>
          <cell r="E139" t="str">
            <v>卷</v>
          </cell>
          <cell r="F139">
            <v>150</v>
          </cell>
        </row>
        <row r="140">
          <cell r="B140" t="str">
            <v>三层连续打印纸</v>
          </cell>
          <cell r="C140" t="str">
            <v>241*279.4mm 1000张</v>
          </cell>
          <cell r="D140">
            <v>1</v>
          </cell>
          <cell r="E140" t="str">
            <v>箱</v>
          </cell>
          <cell r="F140">
            <v>95</v>
          </cell>
        </row>
        <row r="141">
          <cell r="B141" t="str">
            <v>三层文件篮</v>
          </cell>
          <cell r="C141" t="str">
            <v>金属材质、组装便捷</v>
          </cell>
          <cell r="D141">
            <v>1</v>
          </cell>
          <cell r="E141" t="str">
            <v>个</v>
          </cell>
          <cell r="F141">
            <v>95</v>
          </cell>
        </row>
        <row r="142">
          <cell r="B142" t="str">
            <v>三联杂志盒</v>
          </cell>
          <cell r="C142" t="str">
            <v>金属材质、镂空设计</v>
          </cell>
          <cell r="D142">
            <v>1</v>
          </cell>
          <cell r="E142" t="str">
            <v>个</v>
          </cell>
          <cell r="F142">
            <v>110</v>
          </cell>
        </row>
        <row r="143">
          <cell r="B143" t="str">
            <v>收据</v>
          </cell>
          <cell r="C143" t="str">
            <v>三联单栏</v>
          </cell>
          <cell r="D143">
            <v>1</v>
          </cell>
          <cell r="E143" t="str">
            <v>本</v>
          </cell>
          <cell r="F143">
            <v>3</v>
          </cell>
        </row>
        <row r="144">
          <cell r="B144" t="str">
            <v>收纳盒</v>
          </cell>
          <cell r="C144" t="str">
            <v>亚克力遥控器透明盒27*13.5*4.1、每小格净宽6.4</v>
          </cell>
          <cell r="D144">
            <v>1</v>
          </cell>
          <cell r="E144" t="str">
            <v>个</v>
          </cell>
          <cell r="F144">
            <v>100</v>
          </cell>
        </row>
        <row r="145">
          <cell r="B145" t="str">
            <v>手提袋</v>
          </cell>
          <cell r="C145" t="str">
            <v>双层拉链、布</v>
          </cell>
          <cell r="D145">
            <v>1</v>
          </cell>
          <cell r="E145" t="str">
            <v>个</v>
          </cell>
          <cell r="F145">
            <v>80</v>
          </cell>
        </row>
        <row r="146">
          <cell r="B146" t="str">
            <v>书立</v>
          </cell>
          <cell r="C146" t="str">
            <v>49*30.5*21cm</v>
          </cell>
          <cell r="D146">
            <v>1</v>
          </cell>
          <cell r="E146" t="str">
            <v>对</v>
          </cell>
          <cell r="F146">
            <v>35</v>
          </cell>
        </row>
        <row r="147">
          <cell r="B147" t="str">
            <v>鼠标垫</v>
          </cell>
          <cell r="C147" t="str">
            <v>方形</v>
          </cell>
          <cell r="D147">
            <v>1</v>
          </cell>
          <cell r="E147" t="str">
            <v>块</v>
          </cell>
          <cell r="F147">
            <v>25</v>
          </cell>
        </row>
        <row r="148">
          <cell r="B148" t="str">
            <v>双联多功能组合木质文件筐</v>
          </cell>
          <cell r="C148" t="str">
            <v>经典原木风格、附笔筒、储物、收纳盒设计</v>
          </cell>
          <cell r="D148">
            <v>1</v>
          </cell>
          <cell r="E148" t="str">
            <v>个</v>
          </cell>
          <cell r="F148">
            <v>95</v>
          </cell>
        </row>
        <row r="149">
          <cell r="B149" t="str">
            <v>双面胶</v>
          </cell>
          <cell r="C149" t="str">
            <v>24mm*10y棉纸</v>
          </cell>
          <cell r="D149">
            <v>1</v>
          </cell>
          <cell r="E149" t="str">
            <v>卷</v>
          </cell>
          <cell r="F149">
            <v>9</v>
          </cell>
        </row>
        <row r="150">
          <cell r="B150" t="str">
            <v>双面胶</v>
          </cell>
          <cell r="C150" t="str">
            <v>9mm*10y棉纸</v>
          </cell>
          <cell r="D150">
            <v>1</v>
          </cell>
          <cell r="E150" t="str">
            <v>卷</v>
          </cell>
          <cell r="F150">
            <v>5.5</v>
          </cell>
        </row>
        <row r="151">
          <cell r="B151" t="str">
            <v>双头订书机</v>
          </cell>
          <cell r="C151" t="str">
            <v>中缝双头订书机骑缝骑马钉长臂双排A4、A3办公用双孔标准订书器50页加长两头通用重型两针省力机事务51st</v>
          </cell>
          <cell r="D151">
            <v>1</v>
          </cell>
          <cell r="E151" t="str">
            <v>个</v>
          </cell>
          <cell r="F151">
            <v>1200</v>
          </cell>
        </row>
        <row r="152">
          <cell r="B152" t="str">
            <v>四层文件座</v>
          </cell>
          <cell r="C152" t="str">
            <v>金属材质、可自由调节、稳固耐用</v>
          </cell>
          <cell r="D152">
            <v>1</v>
          </cell>
          <cell r="E152" t="str">
            <v>个</v>
          </cell>
          <cell r="F152">
            <v>160</v>
          </cell>
        </row>
        <row r="153">
          <cell r="B153" t="str">
            <v>四联多功能组合木质文件筐</v>
          </cell>
          <cell r="C153" t="str">
            <v>经典原木风格、附笔筒、储物、收纳盒设计</v>
          </cell>
          <cell r="D153">
            <v>1</v>
          </cell>
          <cell r="E153" t="str">
            <v>个</v>
          </cell>
          <cell r="F153">
            <v>120</v>
          </cell>
        </row>
        <row r="154">
          <cell r="B154" t="str">
            <v>塑封膜</v>
          </cell>
          <cell r="C154" t="str">
            <v>A4 加厚 100张/包</v>
          </cell>
          <cell r="D154">
            <v>1</v>
          </cell>
          <cell r="E154" t="str">
            <v>包</v>
          </cell>
          <cell r="F154">
            <v>75</v>
          </cell>
        </row>
        <row r="155">
          <cell r="B155" t="str">
            <v>塑料红色档案盒</v>
          </cell>
          <cell r="C155" t="str">
            <v>尺寸240mm*320mm*76mm</v>
          </cell>
          <cell r="D155">
            <v>1</v>
          </cell>
          <cell r="E155" t="str">
            <v>个</v>
          </cell>
          <cell r="F155">
            <v>35</v>
          </cell>
        </row>
        <row r="156">
          <cell r="B156" t="str">
            <v>塑料红色档案盒</v>
          </cell>
          <cell r="C156" t="str">
            <v>尺寸240mm*320mm*55mm</v>
          </cell>
          <cell r="D156">
            <v>1</v>
          </cell>
          <cell r="E156" t="str">
            <v>个</v>
          </cell>
          <cell r="F156">
            <v>30</v>
          </cell>
        </row>
        <row r="157">
          <cell r="B157" t="str">
            <v>塑料蓝色档案盒</v>
          </cell>
          <cell r="C157" t="str">
            <v>尺寸240mm*320mm*76mm</v>
          </cell>
          <cell r="D157">
            <v>1</v>
          </cell>
          <cell r="E157" t="str">
            <v>个</v>
          </cell>
          <cell r="F157">
            <v>28</v>
          </cell>
        </row>
        <row r="158">
          <cell r="B158" t="str">
            <v>塑料蓝色档案盒</v>
          </cell>
          <cell r="C158" t="str">
            <v>尺寸240mm*320mm*55mm</v>
          </cell>
          <cell r="D158">
            <v>1</v>
          </cell>
          <cell r="E158" t="str">
            <v>个</v>
          </cell>
          <cell r="F158">
            <v>24</v>
          </cell>
        </row>
        <row r="159">
          <cell r="B159" t="str">
            <v>塑料文件袋</v>
          </cell>
          <cell r="C159" t="str">
            <v>A4  10个/包 透明</v>
          </cell>
          <cell r="D159">
            <v>1</v>
          </cell>
          <cell r="E159" t="str">
            <v>包</v>
          </cell>
          <cell r="F159">
            <v>65</v>
          </cell>
        </row>
        <row r="160">
          <cell r="B160" t="str">
            <v>塑料资料册</v>
          </cell>
          <cell r="C160" t="str">
            <v>透明插袋式40页 A4幅面</v>
          </cell>
          <cell r="D160">
            <v>1</v>
          </cell>
          <cell r="E160" t="str">
            <v>个</v>
          </cell>
          <cell r="F160">
            <v>32</v>
          </cell>
        </row>
        <row r="161">
          <cell r="B161" t="str">
            <v>塑料资料册</v>
          </cell>
          <cell r="C161" t="str">
            <v>透明插袋式60页  A4幅面</v>
          </cell>
          <cell r="D161">
            <v>1</v>
          </cell>
          <cell r="E161" t="str">
            <v>个</v>
          </cell>
          <cell r="F161">
            <v>44</v>
          </cell>
        </row>
        <row r="162">
          <cell r="B162" t="str">
            <v>塑料资料册</v>
          </cell>
          <cell r="C162" t="str">
            <v>透明插袋式80页  A4幅面</v>
          </cell>
          <cell r="D162">
            <v>1</v>
          </cell>
          <cell r="E162" t="str">
            <v>个</v>
          </cell>
          <cell r="F162">
            <v>68</v>
          </cell>
        </row>
        <row r="163">
          <cell r="B163" t="str">
            <v>塑料资料册</v>
          </cell>
          <cell r="C163" t="str">
            <v>透明插袋式100页  A4幅面</v>
          </cell>
          <cell r="D163">
            <v>1</v>
          </cell>
          <cell r="E163" t="str">
            <v>个</v>
          </cell>
          <cell r="F163">
            <v>78</v>
          </cell>
        </row>
        <row r="164">
          <cell r="B164" t="str">
            <v>投票箱</v>
          </cell>
          <cell r="C164" t="str">
            <v>中纤高密度版、铝合金包边、加装挂锁55cm*29cm*38cm</v>
          </cell>
          <cell r="D164">
            <v>1</v>
          </cell>
          <cell r="E164" t="str">
            <v>个</v>
          </cell>
          <cell r="F164">
            <v>350</v>
          </cell>
        </row>
        <row r="165">
          <cell r="B165" t="str">
            <v>图钉</v>
          </cell>
          <cell r="C165" t="str">
            <v>镀镍100枚</v>
          </cell>
          <cell r="D165">
            <v>1</v>
          </cell>
          <cell r="E165" t="str">
            <v>盒</v>
          </cell>
          <cell r="F165">
            <v>8</v>
          </cell>
        </row>
        <row r="166">
          <cell r="B166" t="str">
            <v>文件袋</v>
          </cell>
          <cell r="C166" t="str">
            <v>加厚塑料档案袋</v>
          </cell>
          <cell r="D166">
            <v>1</v>
          </cell>
          <cell r="E166" t="str">
            <v>个</v>
          </cell>
          <cell r="F166">
            <v>6</v>
          </cell>
        </row>
        <row r="167">
          <cell r="B167" t="str">
            <v>文件夹</v>
          </cell>
          <cell r="C167" t="str">
            <v>A4板夹（平头夹）</v>
          </cell>
          <cell r="D167">
            <v>1</v>
          </cell>
          <cell r="E167" t="str">
            <v>个</v>
          </cell>
          <cell r="F167">
            <v>24</v>
          </cell>
        </row>
        <row r="168">
          <cell r="B168" t="str">
            <v>文件夹</v>
          </cell>
          <cell r="C168" t="str">
            <v>A5板夹（平头夹）</v>
          </cell>
          <cell r="D168">
            <v>1</v>
          </cell>
          <cell r="E168" t="str">
            <v>个</v>
          </cell>
          <cell r="F168">
            <v>20</v>
          </cell>
        </row>
        <row r="169">
          <cell r="B169" t="str">
            <v>文件夹</v>
          </cell>
          <cell r="C169" t="str">
            <v>A5板夹（蝴蝶夹）</v>
          </cell>
          <cell r="D169">
            <v>1</v>
          </cell>
          <cell r="E169" t="str">
            <v>个</v>
          </cell>
          <cell r="F169">
            <v>20</v>
          </cell>
        </row>
        <row r="170">
          <cell r="B170" t="str">
            <v>文件夹</v>
          </cell>
          <cell r="C170" t="str">
            <v>A4板夹（蝴蝶夹）</v>
          </cell>
          <cell r="D170">
            <v>1</v>
          </cell>
          <cell r="E170" t="str">
            <v>个</v>
          </cell>
          <cell r="F170">
            <v>24</v>
          </cell>
        </row>
        <row r="171">
          <cell r="B171" t="str">
            <v>文件夹</v>
          </cell>
          <cell r="C171" t="str">
            <v>弹簧强力夹</v>
          </cell>
          <cell r="D171">
            <v>1</v>
          </cell>
          <cell r="E171" t="str">
            <v>个</v>
          </cell>
          <cell r="F171">
            <v>20</v>
          </cell>
        </row>
        <row r="172">
          <cell r="B172" t="str">
            <v>文件夹</v>
          </cell>
          <cell r="C172" t="str">
            <v>单强力夹</v>
          </cell>
          <cell r="D172">
            <v>1</v>
          </cell>
          <cell r="E172" t="str">
            <v>个</v>
          </cell>
          <cell r="F172">
            <v>20</v>
          </cell>
        </row>
        <row r="173">
          <cell r="B173" t="str">
            <v>文件夹</v>
          </cell>
          <cell r="C173" t="str">
            <v>双强力夹</v>
          </cell>
          <cell r="D173">
            <v>1</v>
          </cell>
          <cell r="E173" t="str">
            <v>个</v>
          </cell>
          <cell r="F173">
            <v>20</v>
          </cell>
        </row>
        <row r="174">
          <cell r="B174" t="str">
            <v>文件夹</v>
          </cell>
          <cell r="C174" t="str">
            <v>L型</v>
          </cell>
          <cell r="D174">
            <v>1</v>
          </cell>
          <cell r="E174" t="str">
            <v>个</v>
          </cell>
          <cell r="F174">
            <v>5.5</v>
          </cell>
        </row>
        <row r="175">
          <cell r="B175" t="str">
            <v>文件夹</v>
          </cell>
          <cell r="C175" t="str">
            <v>折页插页夹</v>
          </cell>
          <cell r="D175">
            <v>1</v>
          </cell>
          <cell r="E175" t="str">
            <v>个</v>
          </cell>
          <cell r="F175">
            <v>23</v>
          </cell>
        </row>
        <row r="176">
          <cell r="B176" t="str">
            <v>无线装订软抄笔记本</v>
          </cell>
          <cell r="C176" t="str">
            <v>B5 80页</v>
          </cell>
          <cell r="D176">
            <v>1</v>
          </cell>
          <cell r="E176" t="str">
            <v>本</v>
          </cell>
          <cell r="F176">
            <v>15</v>
          </cell>
        </row>
        <row r="177">
          <cell r="B177" t="str">
            <v>五层文件柜</v>
          </cell>
          <cell r="C177" t="str">
            <v>硬塑料、推拉滑移式、A4抽屉、桌面文件盒</v>
          </cell>
          <cell r="D177">
            <v>1</v>
          </cell>
          <cell r="E177" t="str">
            <v>个</v>
          </cell>
          <cell r="F177">
            <v>350</v>
          </cell>
        </row>
        <row r="178">
          <cell r="B178" t="str">
            <v>细胶带</v>
          </cell>
          <cell r="C178" t="str">
            <v>透明文具胶带20mm*18m</v>
          </cell>
          <cell r="D178">
            <v>1</v>
          </cell>
          <cell r="E178" t="str">
            <v>卷</v>
          </cell>
          <cell r="F178">
            <v>6</v>
          </cell>
        </row>
        <row r="179">
          <cell r="B179" t="str">
            <v>橡皮</v>
          </cell>
          <cell r="C179" t="str">
            <v>42*26*17mm</v>
          </cell>
          <cell r="D179">
            <v>1</v>
          </cell>
          <cell r="E179" t="str">
            <v>块</v>
          </cell>
          <cell r="F179">
            <v>3</v>
          </cell>
        </row>
        <row r="180">
          <cell r="B180" t="str">
            <v>写字白板</v>
          </cell>
          <cell r="C180" t="str">
            <v>白板尺寸：150cm*90cm，配置铝型材支架、可折叠</v>
          </cell>
          <cell r="D180">
            <v>1</v>
          </cell>
          <cell r="E180" t="str">
            <v>个</v>
          </cell>
          <cell r="F180">
            <v>650</v>
          </cell>
        </row>
        <row r="181">
          <cell r="B181" t="str">
            <v>信封</v>
          </cell>
          <cell r="C181" t="str">
            <v>【40个装】牛皮信封 5号（220×110mm）</v>
          </cell>
          <cell r="D181">
            <v>1</v>
          </cell>
          <cell r="E181" t="str">
            <v>包</v>
          </cell>
          <cell r="F181">
            <v>20</v>
          </cell>
        </row>
        <row r="182">
          <cell r="B182" t="str">
            <v>信封</v>
          </cell>
          <cell r="C182" t="str">
            <v>【40个装】牛皮信封 7号（229×162mm）</v>
          </cell>
          <cell r="D182">
            <v>1</v>
          </cell>
          <cell r="E182" t="str">
            <v>包</v>
          </cell>
          <cell r="F182">
            <v>40</v>
          </cell>
        </row>
        <row r="183">
          <cell r="B183" t="str">
            <v>信封</v>
          </cell>
          <cell r="C183" t="str">
            <v>【40个装】牛皮信封 9号（324×229mm）</v>
          </cell>
          <cell r="D183">
            <v>1</v>
          </cell>
          <cell r="E183" t="str">
            <v>包</v>
          </cell>
          <cell r="F183">
            <v>39</v>
          </cell>
        </row>
        <row r="184">
          <cell r="B184" t="str">
            <v>信纸</v>
          </cell>
        </row>
        <row r="184">
          <cell r="D184">
            <v>1</v>
          </cell>
          <cell r="E184" t="str">
            <v>本</v>
          </cell>
          <cell r="F184">
            <v>10</v>
          </cell>
        </row>
        <row r="185">
          <cell r="B185" t="str">
            <v>修正带</v>
          </cell>
          <cell r="C185" t="str">
            <v>加长耐用30m</v>
          </cell>
          <cell r="D185">
            <v>1</v>
          </cell>
          <cell r="E185" t="str">
            <v>个</v>
          </cell>
          <cell r="F185">
            <v>15</v>
          </cell>
        </row>
        <row r="186">
          <cell r="B186" t="str">
            <v>修正液</v>
          </cell>
          <cell r="C186" t="str">
            <v>笔头形、快干、易覆盖、易书写、12ml</v>
          </cell>
          <cell r="D186">
            <v>1</v>
          </cell>
          <cell r="E186" t="str">
            <v>个</v>
          </cell>
          <cell r="F186">
            <v>15</v>
          </cell>
        </row>
        <row r="187">
          <cell r="B187" t="str">
            <v>秀丽笔</v>
          </cell>
          <cell r="C187" t="str">
            <v>斑马 黑色 8.5g，135mm（全长，含笔帽）</v>
          </cell>
          <cell r="D187">
            <v>1</v>
          </cell>
          <cell r="E187" t="str">
            <v>支</v>
          </cell>
          <cell r="F187">
            <v>20</v>
          </cell>
        </row>
        <row r="188">
          <cell r="B188" t="str">
            <v>延长线插座</v>
          </cell>
          <cell r="C188" t="str">
            <v>3组合孔、2USB、1.8全长</v>
          </cell>
          <cell r="D188">
            <v>1</v>
          </cell>
          <cell r="E188" t="str">
            <v>个</v>
          </cell>
          <cell r="F188">
            <v>145</v>
          </cell>
        </row>
        <row r="189">
          <cell r="B189" t="str">
            <v>钥匙管理箱</v>
          </cell>
          <cell r="C189" t="str">
            <v>可挂墙、可平放、牢固耐用、</v>
          </cell>
          <cell r="D189">
            <v>1</v>
          </cell>
          <cell r="E189" t="str">
            <v>盒</v>
          </cell>
          <cell r="F189">
            <v>180</v>
          </cell>
        </row>
        <row r="190">
          <cell r="B190" t="str">
            <v>钥匙牌</v>
          </cell>
          <cell r="C190" t="str">
            <v>颜色表示、钥匙架和钥匙扣上可写编号</v>
          </cell>
          <cell r="D190">
            <v>1</v>
          </cell>
          <cell r="E190" t="str">
            <v>盒</v>
          </cell>
          <cell r="F190">
            <v>55</v>
          </cell>
        </row>
        <row r="191">
          <cell r="B191" t="str">
            <v>印色油</v>
          </cell>
          <cell r="C191" t="str">
            <v>印记清晰、色彩鲜明、快干便捷50ml 红色</v>
          </cell>
          <cell r="D191">
            <v>1</v>
          </cell>
          <cell r="E191" t="str">
            <v>个</v>
          </cell>
          <cell r="F191">
            <v>35</v>
          </cell>
        </row>
        <row r="192">
          <cell r="B192" t="str">
            <v>印台</v>
          </cell>
          <cell r="C192" t="str">
            <v>红色137*88mm透明外壳方形快干印台</v>
          </cell>
          <cell r="D192">
            <v>1</v>
          </cell>
          <cell r="E192" t="str">
            <v>个</v>
          </cell>
          <cell r="F192">
            <v>25</v>
          </cell>
        </row>
        <row r="193">
          <cell r="B193" t="str">
            <v>印台</v>
          </cell>
          <cell r="C193" t="str">
            <v>蓝色137*88mm透明外壳方形快干印台</v>
          </cell>
          <cell r="D193">
            <v>1</v>
          </cell>
          <cell r="E193" t="str">
            <v>个</v>
          </cell>
          <cell r="F193">
            <v>25</v>
          </cell>
        </row>
        <row r="194">
          <cell r="B194" t="str">
            <v>印台</v>
          </cell>
          <cell r="C194" t="str">
            <v>红色、蓝色混合137*88mm透明外壳方形快干印台</v>
          </cell>
          <cell r="D194">
            <v>1</v>
          </cell>
          <cell r="E194" t="str">
            <v>个</v>
          </cell>
          <cell r="F194">
            <v>25</v>
          </cell>
        </row>
        <row r="195">
          <cell r="B195" t="str">
            <v>印章保管箱</v>
          </cell>
          <cell r="C195" t="str">
            <v>20*13*11cm铝合金材质、有锁、银色</v>
          </cell>
          <cell r="D195">
            <v>1</v>
          </cell>
          <cell r="E195" t="str">
            <v>个</v>
          </cell>
          <cell r="F195">
            <v>75</v>
          </cell>
        </row>
        <row r="196">
          <cell r="B196" t="str">
            <v>印章保管箱</v>
          </cell>
          <cell r="C196" t="str">
            <v>28*20*14cm铝合金材质、有锁、银色</v>
          </cell>
          <cell r="D196">
            <v>1</v>
          </cell>
          <cell r="E196" t="str">
            <v>个</v>
          </cell>
          <cell r="F196">
            <v>105</v>
          </cell>
        </row>
        <row r="197">
          <cell r="B197" t="str">
            <v>荧光笔</v>
          </cell>
          <cell r="C197" t="str">
            <v>1-5mm笔头 划痕清晰书写流畅（多色）</v>
          </cell>
          <cell r="D197">
            <v>1</v>
          </cell>
          <cell r="E197" t="str">
            <v>支</v>
          </cell>
          <cell r="F197">
            <v>5</v>
          </cell>
        </row>
        <row r="198">
          <cell r="B198" t="str">
            <v>硬皮名片册</v>
          </cell>
          <cell r="C198" t="str">
            <v>皮质、120入</v>
          </cell>
          <cell r="D198">
            <v>1</v>
          </cell>
          <cell r="E198" t="str">
            <v>个</v>
          </cell>
          <cell r="F198">
            <v>35</v>
          </cell>
        </row>
        <row r="199">
          <cell r="B199" t="str">
            <v>原子印油</v>
          </cell>
          <cell r="C199" t="str">
            <v>印记清晰、色彩鲜明、快干便捷10ml 红色、蓝色</v>
          </cell>
          <cell r="D199">
            <v>1</v>
          </cell>
          <cell r="E199" t="str">
            <v>个</v>
          </cell>
          <cell r="F199">
            <v>15</v>
          </cell>
        </row>
        <row r="200">
          <cell r="B200" t="str">
            <v>织布手提公文包</v>
          </cell>
          <cell r="C200" t="str">
            <v>牛津布、内有暗袋设计、底部铆钉设计</v>
          </cell>
          <cell r="D200">
            <v>1</v>
          </cell>
          <cell r="E200" t="str">
            <v>个</v>
          </cell>
          <cell r="F200">
            <v>120</v>
          </cell>
        </row>
        <row r="201">
          <cell r="B201" t="str">
            <v>公文包</v>
          </cell>
          <cell r="C201" t="str">
            <v>得力63815</v>
          </cell>
          <cell r="D201">
            <v>1</v>
          </cell>
          <cell r="E201" t="str">
            <v>个</v>
          </cell>
          <cell r="F201">
            <v>68</v>
          </cell>
        </row>
        <row r="202">
          <cell r="B202" t="str">
            <v>直尺</v>
          </cell>
          <cell r="C202" t="str">
            <v>20cm透明ps材质</v>
          </cell>
          <cell r="D202">
            <v>1</v>
          </cell>
          <cell r="E202" t="str">
            <v>把</v>
          </cell>
          <cell r="F202">
            <v>8</v>
          </cell>
        </row>
        <row r="203">
          <cell r="B203" t="str">
            <v>直尺</v>
          </cell>
          <cell r="C203" t="str">
            <v>60cm透明ps材质</v>
          </cell>
          <cell r="D203">
            <v>1</v>
          </cell>
          <cell r="E203" t="str">
            <v>把</v>
          </cell>
          <cell r="F203">
            <v>15</v>
          </cell>
        </row>
        <row r="204">
          <cell r="B204" t="str">
            <v>中性笔</v>
          </cell>
          <cell r="C204" t="str">
            <v>黑色磨砂笔身、钛钢珠头、金属笔夹、红色、黑色 0.5mm</v>
          </cell>
          <cell r="D204">
            <v>1</v>
          </cell>
          <cell r="E204" t="str">
            <v>盒</v>
          </cell>
          <cell r="F204">
            <v>60</v>
          </cell>
        </row>
        <row r="205">
          <cell r="B205" t="str">
            <v>中性笔</v>
          </cell>
          <cell r="C205" t="str">
            <v>黑色磨砂笔身、钛钢珠头、金属笔夹、黑色 0.7mm</v>
          </cell>
          <cell r="D205">
            <v>1</v>
          </cell>
          <cell r="E205" t="str">
            <v>盒</v>
          </cell>
          <cell r="F205">
            <v>78</v>
          </cell>
        </row>
        <row r="206">
          <cell r="B206" t="str">
            <v>中性笔</v>
          </cell>
          <cell r="C206" t="str">
            <v>黑色磨砂笔身、钛钢珠头、金属笔夹、黑色 1.0mm</v>
          </cell>
          <cell r="D206">
            <v>1</v>
          </cell>
          <cell r="E206" t="str">
            <v>盒</v>
          </cell>
          <cell r="F206">
            <v>84</v>
          </cell>
        </row>
        <row r="207">
          <cell r="B207" t="str">
            <v>中性笔</v>
          </cell>
          <cell r="C207" t="str">
            <v>黑色磨砂笔身、钛钢珠头、金属笔夹、红色 0.7mm</v>
          </cell>
          <cell r="D207">
            <v>1</v>
          </cell>
          <cell r="E207" t="str">
            <v>盒</v>
          </cell>
          <cell r="F207">
            <v>78</v>
          </cell>
        </row>
        <row r="208">
          <cell r="B208" t="str">
            <v>中性笔</v>
          </cell>
          <cell r="C208" t="str">
            <v>黑色磨砂笔身、钛钢珠头、金属笔夹、红色 1.0mm</v>
          </cell>
          <cell r="D208">
            <v>1</v>
          </cell>
          <cell r="E208" t="str">
            <v>盒</v>
          </cell>
          <cell r="F208">
            <v>84</v>
          </cell>
        </row>
        <row r="209">
          <cell r="B209" t="str">
            <v>中性笔</v>
          </cell>
          <cell r="C209" t="str">
            <v>黑色 红色 蓝色   滚珠式  子弹头型 按动中性笔 正品保障</v>
          </cell>
          <cell r="D209">
            <v>1</v>
          </cell>
          <cell r="E209" t="str">
            <v>盒</v>
          </cell>
          <cell r="F209">
            <v>60</v>
          </cell>
        </row>
        <row r="210">
          <cell r="B210" t="str">
            <v>中性笔芯</v>
          </cell>
          <cell r="C210" t="str">
            <v> 钛钢珠头、出墨均匀、红色、黑色0.5mm需与中性笔匹配</v>
          </cell>
          <cell r="D210">
            <v>1</v>
          </cell>
          <cell r="E210" t="str">
            <v>盒</v>
          </cell>
          <cell r="F210">
            <v>36</v>
          </cell>
        </row>
        <row r="211">
          <cell r="B211" t="str">
            <v>中性笔芯</v>
          </cell>
          <cell r="C211" t="str">
            <v>钛钢珠头、出墨均匀、红色、黑色0.7mm需与中性笔匹配</v>
          </cell>
          <cell r="D211">
            <v>1</v>
          </cell>
          <cell r="E211" t="str">
            <v>盒</v>
          </cell>
          <cell r="F211">
            <v>40</v>
          </cell>
        </row>
        <row r="212">
          <cell r="B212" t="str">
            <v>中性笔芯</v>
          </cell>
          <cell r="C212" t="str">
            <v>钛钢珠头、出墨均匀、红色、黑色1.0mm需与中性笔匹配</v>
          </cell>
          <cell r="D212">
            <v>1</v>
          </cell>
          <cell r="E212" t="str">
            <v>盒</v>
          </cell>
          <cell r="F212">
            <v>45</v>
          </cell>
        </row>
        <row r="213">
          <cell r="B213" t="str">
            <v>重型订书机</v>
          </cell>
          <cell r="C213" t="str">
            <v>270mm*65mm*176mm、书钉种类23/6～23/13、装钉数≤100pcs</v>
          </cell>
          <cell r="D213">
            <v>1</v>
          </cell>
          <cell r="E213" t="str">
            <v>个</v>
          </cell>
          <cell r="F213">
            <v>120</v>
          </cell>
        </row>
        <row r="214">
          <cell r="B214" t="str">
            <v>转笔刀</v>
          </cell>
          <cell r="C214" t="str">
            <v>手摇式 109*60*104mm 黑色</v>
          </cell>
          <cell r="D214">
            <v>1</v>
          </cell>
          <cell r="E214" t="str">
            <v>个</v>
          </cell>
          <cell r="F214">
            <v>65</v>
          </cell>
        </row>
        <row r="215">
          <cell r="B215" t="str">
            <v>装订夹条</v>
          </cell>
          <cell r="C215" t="str">
            <v> 3mm100支装 塑料材质</v>
          </cell>
          <cell r="D215">
            <v>1</v>
          </cell>
          <cell r="E215" t="str">
            <v>盒</v>
          </cell>
          <cell r="F215">
            <v>65</v>
          </cell>
        </row>
        <row r="216">
          <cell r="B216" t="str">
            <v>装订夹条</v>
          </cell>
          <cell r="C216" t="str">
            <v>5mm100支装 塑料材质</v>
          </cell>
          <cell r="D216">
            <v>1</v>
          </cell>
          <cell r="E216" t="str">
            <v>盒</v>
          </cell>
          <cell r="F216">
            <v>65</v>
          </cell>
        </row>
        <row r="217">
          <cell r="B217" t="str">
            <v>装订夹条</v>
          </cell>
          <cell r="C217" t="str">
            <v>7.5mm100支装 塑料材质</v>
          </cell>
          <cell r="D217">
            <v>1</v>
          </cell>
          <cell r="E217" t="str">
            <v>盒</v>
          </cell>
          <cell r="F217">
            <v>65</v>
          </cell>
        </row>
        <row r="218">
          <cell r="B218" t="str">
            <v>装订夹条</v>
          </cell>
          <cell r="C218" t="str">
            <v>10mm100支装 塑料材质</v>
          </cell>
          <cell r="D218">
            <v>1</v>
          </cell>
          <cell r="E218" t="str">
            <v>盒</v>
          </cell>
          <cell r="F218">
            <v>65</v>
          </cell>
        </row>
        <row r="219">
          <cell r="B219" t="str">
            <v>装订夹条</v>
          </cell>
          <cell r="C219" t="str">
            <v>15mm100支装 塑料材质</v>
          </cell>
          <cell r="D219">
            <v>1</v>
          </cell>
          <cell r="E219" t="str">
            <v>盒</v>
          </cell>
          <cell r="F219">
            <v>75</v>
          </cell>
        </row>
        <row r="220">
          <cell r="B220" t="str">
            <v>装订夹条</v>
          </cell>
          <cell r="C220" t="str">
            <v>25mm100支装 塑料材质</v>
          </cell>
          <cell r="D220">
            <v>1</v>
          </cell>
          <cell r="E220" t="str">
            <v>盒</v>
          </cell>
          <cell r="F220">
            <v>80</v>
          </cell>
        </row>
        <row r="221">
          <cell r="B221" t="str">
            <v>装订铆管</v>
          </cell>
          <cell r="C221" t="str">
            <v>6.0*500mm</v>
          </cell>
          <cell r="D221">
            <v>1</v>
          </cell>
          <cell r="E221" t="str">
            <v>盒</v>
          </cell>
          <cell r="F221">
            <v>150</v>
          </cell>
        </row>
        <row r="222">
          <cell r="B222" t="str">
            <v>装订钻刀</v>
          </cell>
          <cell r="C222" t="str">
            <v>7.0*50mm、打孔厚度≦30mm、打孔直径5.0mm</v>
          </cell>
          <cell r="D222">
            <v>1</v>
          </cell>
          <cell r="E222" t="str">
            <v>盒</v>
          </cell>
          <cell r="F222">
            <v>180</v>
          </cell>
        </row>
        <row r="223">
          <cell r="B223" t="str">
            <v>桌面四联文件框</v>
          </cell>
          <cell r="C223" t="str">
            <v>四联、黑色、蓝色塑料材质</v>
          </cell>
          <cell r="D223">
            <v>1</v>
          </cell>
          <cell r="E223" t="str">
            <v>个</v>
          </cell>
          <cell r="F223">
            <v>48</v>
          </cell>
        </row>
        <row r="224">
          <cell r="B224" t="str">
            <v>桌面台笔</v>
          </cell>
          <cell r="C224" t="str">
            <v>黑色。0.5cm/办公中性笔柜台桌面可粘贴固定带绳</v>
          </cell>
          <cell r="D224">
            <v>1</v>
          </cell>
          <cell r="E224" t="str">
            <v>个</v>
          </cell>
          <cell r="F224">
            <v>7</v>
          </cell>
        </row>
        <row r="225">
          <cell r="B225" t="str">
            <v>子母无绳电话</v>
          </cell>
          <cell r="C225" t="str">
            <v>办公用电话一拖一</v>
          </cell>
          <cell r="D225">
            <v>1</v>
          </cell>
          <cell r="E225" t="str">
            <v>台</v>
          </cell>
          <cell r="F225">
            <v>650</v>
          </cell>
        </row>
        <row r="226">
          <cell r="B226" t="str">
            <v>自动号码机</v>
          </cell>
          <cell r="C226" t="str">
            <v>8位数</v>
          </cell>
          <cell r="D226">
            <v>1</v>
          </cell>
          <cell r="E226" t="str">
            <v>个</v>
          </cell>
          <cell r="F226">
            <v>180</v>
          </cell>
        </row>
        <row r="227">
          <cell r="B227" t="str">
            <v>自动铅笔</v>
          </cell>
          <cell r="C227" t="str">
            <v>树脂笔杆、橡胶手握、 0.5mm</v>
          </cell>
          <cell r="D227">
            <v>1</v>
          </cell>
          <cell r="E227" t="str">
            <v>支</v>
          </cell>
          <cell r="F227">
            <v>9</v>
          </cell>
        </row>
        <row r="228">
          <cell r="B228" t="str">
            <v>自动铅芯</v>
          </cell>
          <cell r="C228" t="str">
            <v>0.5mm</v>
          </cell>
          <cell r="D228">
            <v>1</v>
          </cell>
          <cell r="E228" t="str">
            <v>盒</v>
          </cell>
          <cell r="F228">
            <v>6</v>
          </cell>
        </row>
        <row r="229">
          <cell r="B229" t="str">
            <v>电视、空调遥控器收纳盒</v>
          </cell>
          <cell r="C229" t="str">
            <v>亚克力遥控器透明盒27*13.5*4.1、每小格净宽6.4（可加格购买连格）</v>
          </cell>
          <cell r="D229">
            <v>1</v>
          </cell>
          <cell r="E229" t="str">
            <v>格</v>
          </cell>
          <cell r="F229">
            <v>15</v>
          </cell>
        </row>
        <row r="230">
          <cell r="B230" t="str">
            <v>小计</v>
          </cell>
        </row>
        <row r="232">
          <cell r="B232" t="str">
            <v>设备名称</v>
          </cell>
          <cell r="C232" t="str">
            <v>规格型号</v>
          </cell>
          <cell r="D232" t="str">
            <v>数量</v>
          </cell>
          <cell r="E232" t="str">
            <v>单位</v>
          </cell>
          <cell r="F232" t="str">
            <v>单价（元）</v>
          </cell>
        </row>
        <row r="233">
          <cell r="B233" t="str">
            <v>110A硒鼓</v>
          </cell>
          <cell r="C233" t="str">
            <v>适用于惠普打印机HP Laser 108系列 ;HP Laser MFP 136/138 系列</v>
          </cell>
          <cell r="D233">
            <v>1</v>
          </cell>
          <cell r="E233" t="str">
            <v>个</v>
          </cell>
          <cell r="F233">
            <v>480</v>
          </cell>
        </row>
        <row r="234">
          <cell r="B234" t="str">
            <v>12A硒鼓</v>
          </cell>
          <cell r="C234" t="str">
            <v>适用于惠普打印机1010、1005、1015、1018、1020、1022、3015、3020、3030</v>
          </cell>
          <cell r="D234">
            <v>1</v>
          </cell>
          <cell r="E234" t="str">
            <v>个</v>
          </cell>
          <cell r="F234">
            <v>460</v>
          </cell>
        </row>
        <row r="235">
          <cell r="B235" t="str">
            <v>18A粉仓</v>
          </cell>
          <cell r="C235" t="str">
            <v>适用于惠普打印机M104a,M104w,M132a,M132nw,M132fn,M132fp,M132fw</v>
          </cell>
          <cell r="D235">
            <v>1</v>
          </cell>
          <cell r="E235" t="str">
            <v>个</v>
          </cell>
          <cell r="F235">
            <v>450</v>
          </cell>
        </row>
        <row r="236">
          <cell r="B236" t="str">
            <v>19A硒鼓</v>
          </cell>
          <cell r="C236" t="str">
            <v>适用于惠普打印机M104a,M104w,M132a,M132nw,M132fn,M132fp,M132fw</v>
          </cell>
          <cell r="D236">
            <v>1</v>
          </cell>
          <cell r="E236" t="str">
            <v>个</v>
          </cell>
          <cell r="F236">
            <v>490</v>
          </cell>
        </row>
        <row r="237">
          <cell r="B237" t="str">
            <v>202A硒鼓（黑）</v>
          </cell>
          <cell r="C237" t="str">
            <v>适用于惠普打印机254DW</v>
          </cell>
          <cell r="D237">
            <v>1</v>
          </cell>
          <cell r="E237" t="str">
            <v>个</v>
          </cell>
          <cell r="F237">
            <v>550</v>
          </cell>
        </row>
        <row r="238">
          <cell r="B238" t="str">
            <v>202A硒鼓（红）</v>
          </cell>
          <cell r="C238" t="str">
            <v>适用于惠普打印机254DW</v>
          </cell>
          <cell r="D238">
            <v>1</v>
          </cell>
          <cell r="E238" t="str">
            <v>个</v>
          </cell>
          <cell r="F238">
            <v>550</v>
          </cell>
        </row>
        <row r="239">
          <cell r="B239" t="str">
            <v>202A硒鼓（黄）</v>
          </cell>
          <cell r="C239" t="str">
            <v>适用于惠普打印机254DW</v>
          </cell>
          <cell r="D239">
            <v>1</v>
          </cell>
          <cell r="E239" t="str">
            <v>个</v>
          </cell>
          <cell r="F239">
            <v>550</v>
          </cell>
        </row>
        <row r="240">
          <cell r="B240" t="str">
            <v>202A硒鼓（蓝）</v>
          </cell>
          <cell r="C240" t="str">
            <v>适用于惠普打印机254DW</v>
          </cell>
          <cell r="D240">
            <v>1</v>
          </cell>
          <cell r="E240" t="str">
            <v>个</v>
          </cell>
          <cell r="F240">
            <v>550</v>
          </cell>
        </row>
        <row r="241">
          <cell r="B241" t="str">
            <v>3065复印机粉</v>
          </cell>
          <cell r="C241" t="str">
            <v>适用于施乐3065复印机</v>
          </cell>
          <cell r="D241">
            <v>1</v>
          </cell>
          <cell r="E241" t="str">
            <v>个</v>
          </cell>
          <cell r="F241">
            <v>650</v>
          </cell>
        </row>
        <row r="242">
          <cell r="B242" t="str">
            <v>307A硒鼓（黑）</v>
          </cell>
          <cell r="C242" t="str">
            <v>适用于惠普打印机5225</v>
          </cell>
          <cell r="D242">
            <v>1</v>
          </cell>
          <cell r="E242" t="str">
            <v>个</v>
          </cell>
          <cell r="F242">
            <v>780</v>
          </cell>
        </row>
        <row r="243">
          <cell r="B243" t="str">
            <v>307A硒鼓（红）</v>
          </cell>
          <cell r="C243" t="str">
            <v>适用于惠普打印机5225</v>
          </cell>
          <cell r="D243">
            <v>1</v>
          </cell>
          <cell r="E243" t="str">
            <v>个</v>
          </cell>
          <cell r="F243">
            <v>780</v>
          </cell>
        </row>
        <row r="244">
          <cell r="B244" t="str">
            <v>307A硒鼓（黄）</v>
          </cell>
          <cell r="C244" t="str">
            <v>适用于惠普打印机5225</v>
          </cell>
          <cell r="D244">
            <v>1</v>
          </cell>
          <cell r="E244" t="str">
            <v>个</v>
          </cell>
          <cell r="F244">
            <v>780</v>
          </cell>
        </row>
        <row r="245">
          <cell r="B245" t="str">
            <v>307A硒鼓（蓝）</v>
          </cell>
          <cell r="C245" t="str">
            <v>适用于惠普打印机5225</v>
          </cell>
          <cell r="D245">
            <v>1</v>
          </cell>
          <cell r="E245" t="str">
            <v>个</v>
          </cell>
          <cell r="F245">
            <v>780</v>
          </cell>
        </row>
        <row r="246">
          <cell r="B246" t="str">
            <v>30A硒鼓</v>
          </cell>
          <cell r="C246" t="str">
            <v>适用于惠普203/277/</v>
          </cell>
          <cell r="D246">
            <v>1</v>
          </cell>
          <cell r="E246" t="str">
            <v>个</v>
          </cell>
          <cell r="F246">
            <v>460</v>
          </cell>
        </row>
        <row r="247">
          <cell r="B247" t="str">
            <v>32A硒鼓</v>
          </cell>
          <cell r="C247" t="str">
            <v>适用于惠普203/277</v>
          </cell>
          <cell r="D247">
            <v>1</v>
          </cell>
          <cell r="E247" t="str">
            <v>个</v>
          </cell>
          <cell r="F247">
            <v>460</v>
          </cell>
        </row>
        <row r="248">
          <cell r="B248" t="str">
            <v>36A硒鼓</v>
          </cell>
          <cell r="C248" t="str">
            <v>适用于惠普P1505/1522/1522n/M1120</v>
          </cell>
          <cell r="D248">
            <v>1</v>
          </cell>
          <cell r="E248" t="str">
            <v>个</v>
          </cell>
          <cell r="F248">
            <v>460</v>
          </cell>
        </row>
        <row r="249">
          <cell r="B249" t="str">
            <v>410A硒鼓(黑)</v>
          </cell>
          <cell r="C249" t="str">
            <v>适用于惠普打印机M452DW M452DN M452NW M477FDW  M477FNW  CF410A</v>
          </cell>
          <cell r="D249">
            <v>1</v>
          </cell>
          <cell r="E249" t="str">
            <v>个</v>
          </cell>
          <cell r="F249">
            <v>450</v>
          </cell>
        </row>
        <row r="250">
          <cell r="B250" t="str">
            <v>410A硒鼓(红)</v>
          </cell>
          <cell r="C250" t="str">
            <v>适用于惠普打印机M452DW M452DN M452NW M477FDW  M477FNW  CF410A</v>
          </cell>
          <cell r="D250">
            <v>1</v>
          </cell>
          <cell r="E250" t="str">
            <v>个</v>
          </cell>
          <cell r="F250">
            <v>450</v>
          </cell>
        </row>
        <row r="251">
          <cell r="B251" t="str">
            <v>410A硒鼓(黄)</v>
          </cell>
          <cell r="C251" t="str">
            <v>适用于惠普打印机M452DW M452DN M452NW M477FDW  M477FNW  CF410A</v>
          </cell>
          <cell r="D251">
            <v>1</v>
          </cell>
          <cell r="E251" t="str">
            <v>个</v>
          </cell>
          <cell r="F251">
            <v>450</v>
          </cell>
        </row>
        <row r="252">
          <cell r="B252" t="str">
            <v>410A硒鼓(蓝)</v>
          </cell>
          <cell r="C252" t="str">
            <v>适用于惠普打印机M452DW M452DN M452NW M477FDW  M477FNW  CF410A</v>
          </cell>
          <cell r="D252">
            <v>1</v>
          </cell>
          <cell r="E252" t="str">
            <v>个</v>
          </cell>
          <cell r="F252">
            <v>450</v>
          </cell>
        </row>
        <row r="253">
          <cell r="B253" t="str">
            <v>46墨盒（彩）</v>
          </cell>
          <cell r="C253" t="str">
            <v>适用于惠普打印机DJ2529</v>
          </cell>
          <cell r="D253">
            <v>1</v>
          </cell>
          <cell r="E253" t="str">
            <v>个</v>
          </cell>
          <cell r="F253">
            <v>135</v>
          </cell>
        </row>
        <row r="254">
          <cell r="B254" t="str">
            <v>46墨盒（黑）</v>
          </cell>
          <cell r="C254" t="str">
            <v>适用于惠普打印机DJ2529</v>
          </cell>
          <cell r="D254">
            <v>1</v>
          </cell>
          <cell r="E254" t="str">
            <v>个</v>
          </cell>
          <cell r="F254">
            <v>155</v>
          </cell>
        </row>
        <row r="255">
          <cell r="B255" t="str">
            <v>613硒鼓（黑）</v>
          </cell>
          <cell r="C255" t="str">
            <v>适用佳能045</v>
          </cell>
          <cell r="D255">
            <v>1</v>
          </cell>
          <cell r="E255" t="str">
            <v>个</v>
          </cell>
          <cell r="F255">
            <v>650</v>
          </cell>
        </row>
        <row r="256">
          <cell r="B256" t="str">
            <v>613硒鼓（红）</v>
          </cell>
          <cell r="C256" t="str">
            <v>适用佳能045</v>
          </cell>
          <cell r="D256">
            <v>1</v>
          </cell>
          <cell r="E256" t="str">
            <v>个</v>
          </cell>
          <cell r="F256">
            <v>650</v>
          </cell>
        </row>
        <row r="257">
          <cell r="B257" t="str">
            <v>613硒鼓（黄）</v>
          </cell>
          <cell r="C257" t="str">
            <v>适用佳能045</v>
          </cell>
          <cell r="D257">
            <v>1</v>
          </cell>
          <cell r="E257" t="str">
            <v>个</v>
          </cell>
          <cell r="F257">
            <v>650</v>
          </cell>
        </row>
        <row r="258">
          <cell r="B258" t="str">
            <v>613硒鼓（蓝）</v>
          </cell>
          <cell r="C258" t="str">
            <v>适用佳能045</v>
          </cell>
          <cell r="D258">
            <v>1</v>
          </cell>
          <cell r="E258" t="str">
            <v>个</v>
          </cell>
          <cell r="F258">
            <v>650</v>
          </cell>
        </row>
        <row r="259">
          <cell r="B259" t="str">
            <v>623硒鼓（黑）</v>
          </cell>
          <cell r="C259" t="str">
            <v>适用佳能054</v>
          </cell>
          <cell r="D259">
            <v>1</v>
          </cell>
          <cell r="E259" t="str">
            <v>个</v>
          </cell>
          <cell r="F259">
            <v>650</v>
          </cell>
        </row>
        <row r="260">
          <cell r="B260" t="str">
            <v>623硒鼓（红）</v>
          </cell>
          <cell r="C260" t="str">
            <v>适用佳能054</v>
          </cell>
          <cell r="D260">
            <v>1</v>
          </cell>
          <cell r="E260" t="str">
            <v>个</v>
          </cell>
          <cell r="F260">
            <v>650</v>
          </cell>
        </row>
        <row r="261">
          <cell r="B261" t="str">
            <v>623硒鼓（黄）</v>
          </cell>
          <cell r="C261" t="str">
            <v>适用佳能054</v>
          </cell>
          <cell r="D261">
            <v>1</v>
          </cell>
          <cell r="E261" t="str">
            <v>个</v>
          </cell>
          <cell r="F261">
            <v>650</v>
          </cell>
        </row>
        <row r="262">
          <cell r="B262" t="str">
            <v>623硒鼓（蓝）</v>
          </cell>
          <cell r="C262" t="str">
            <v>适用佳能054</v>
          </cell>
          <cell r="D262">
            <v>1</v>
          </cell>
          <cell r="E262" t="str">
            <v>个</v>
          </cell>
          <cell r="F262">
            <v>650</v>
          </cell>
        </row>
        <row r="263">
          <cell r="B263" t="str">
            <v>65A硒鼓</v>
          </cell>
          <cell r="C263" t="str">
            <v>适用于惠普打印机M436nda</v>
          </cell>
          <cell r="D263">
            <v>1</v>
          </cell>
          <cell r="E263" t="str">
            <v>个</v>
          </cell>
          <cell r="F263">
            <v>550</v>
          </cell>
        </row>
        <row r="264">
          <cell r="B264" t="str">
            <v>77A硒鼓</v>
          </cell>
          <cell r="C264" t="str">
            <v>适用于惠普打印机403、405</v>
          </cell>
          <cell r="D264">
            <v>1</v>
          </cell>
          <cell r="E264" t="str">
            <v>个</v>
          </cell>
          <cell r="F264">
            <v>480</v>
          </cell>
        </row>
        <row r="265">
          <cell r="B265" t="str">
            <v>78A硒鼓</v>
          </cell>
          <cell r="C265" t="str">
            <v>适用于惠普P1566/P1606dn/M1536dnf</v>
          </cell>
          <cell r="D265">
            <v>1</v>
          </cell>
          <cell r="E265" t="str">
            <v>个</v>
          </cell>
          <cell r="F265">
            <v>480</v>
          </cell>
        </row>
        <row r="266">
          <cell r="B266" t="str">
            <v>88A硒鼓</v>
          </cell>
          <cell r="C266" t="str">
            <v>适用于惠普打印机P1007/P1008/P1106/P1108HPM1136/1213nf/1216nfh/M226dn/M128fn</v>
          </cell>
          <cell r="D266">
            <v>1</v>
          </cell>
          <cell r="E266" t="str">
            <v>个</v>
          </cell>
          <cell r="F266">
            <v>460</v>
          </cell>
        </row>
        <row r="267">
          <cell r="B267" t="str">
            <v>92A硒鼓</v>
          </cell>
          <cell r="C267" t="str">
            <v>适用于惠普打印机M435nw M706N M701A</v>
          </cell>
          <cell r="D267">
            <v>1</v>
          </cell>
          <cell r="E267" t="str">
            <v>个</v>
          </cell>
          <cell r="F267">
            <v>780</v>
          </cell>
        </row>
        <row r="268">
          <cell r="B268" t="str">
            <v>932墨盒（黑）</v>
          </cell>
          <cell r="C268" t="str">
            <v>适用于惠普打印机7612</v>
          </cell>
          <cell r="D268">
            <v>1</v>
          </cell>
          <cell r="E268" t="str">
            <v>个</v>
          </cell>
          <cell r="F268">
            <v>280</v>
          </cell>
        </row>
        <row r="269">
          <cell r="B269" t="str">
            <v>933墨盒（红）</v>
          </cell>
          <cell r="C269" t="str">
            <v>适用于惠普打印机7612</v>
          </cell>
          <cell r="D269">
            <v>1</v>
          </cell>
          <cell r="E269" t="str">
            <v>个</v>
          </cell>
          <cell r="F269">
            <v>220</v>
          </cell>
        </row>
        <row r="270">
          <cell r="B270" t="str">
            <v>933墨盒（黄）</v>
          </cell>
          <cell r="C270" t="str">
            <v>适用于惠普打印机7612</v>
          </cell>
          <cell r="D270">
            <v>1</v>
          </cell>
          <cell r="E270" t="str">
            <v>个</v>
          </cell>
          <cell r="F270">
            <v>220</v>
          </cell>
        </row>
        <row r="271">
          <cell r="B271" t="str">
            <v>933墨盒（蓝）</v>
          </cell>
          <cell r="C271" t="str">
            <v>适用于惠普打印机7612</v>
          </cell>
          <cell r="D271">
            <v>1</v>
          </cell>
          <cell r="E271" t="str">
            <v>个</v>
          </cell>
          <cell r="F271">
            <v>220</v>
          </cell>
        </row>
        <row r="272">
          <cell r="B272" t="str">
            <v>AL-1035（粉仓）</v>
          </cell>
          <cell r="C272" t="str">
            <v>适用于夏普打印机等设备</v>
          </cell>
          <cell r="D272">
            <v>1</v>
          </cell>
          <cell r="E272" t="str">
            <v>个</v>
          </cell>
          <cell r="F272">
            <v>320</v>
          </cell>
        </row>
        <row r="273">
          <cell r="B273" t="str">
            <v>CE310A粉仓（黑）</v>
          </cell>
          <cell r="C273" t="str">
            <v>适用于惠普打印机LaserJet CP1025/CP1025nw、HPM175a/M175nw</v>
          </cell>
          <cell r="D273">
            <v>1</v>
          </cell>
          <cell r="E273" t="str">
            <v>个</v>
          </cell>
          <cell r="F273">
            <v>420</v>
          </cell>
        </row>
        <row r="274">
          <cell r="B274" t="str">
            <v>CE311A粉仓（蓝）</v>
          </cell>
          <cell r="C274" t="str">
            <v>适用于惠普打印机LaserJet CP1025/CP1025nw、HPM175a/M175nw</v>
          </cell>
          <cell r="D274">
            <v>1</v>
          </cell>
          <cell r="E274" t="str">
            <v>个</v>
          </cell>
          <cell r="F274">
            <v>420</v>
          </cell>
        </row>
        <row r="275">
          <cell r="B275" t="str">
            <v>CE312A粉仓（黄）</v>
          </cell>
          <cell r="C275" t="str">
            <v>适用于惠普打印机LaserJet CP1025/CP1025nw、HPM175a/M175nw</v>
          </cell>
          <cell r="D275">
            <v>1</v>
          </cell>
          <cell r="E275" t="str">
            <v>个</v>
          </cell>
          <cell r="F275">
            <v>420</v>
          </cell>
        </row>
        <row r="276">
          <cell r="B276" t="str">
            <v>CE313A粉仓（红）</v>
          </cell>
          <cell r="C276" t="str">
            <v>适用于惠普打印机LaserJet CP1025/CP1025nw、HPM175a/M175nw</v>
          </cell>
          <cell r="D276">
            <v>1</v>
          </cell>
          <cell r="E276" t="str">
            <v>个</v>
          </cell>
          <cell r="F276">
            <v>420</v>
          </cell>
        </row>
        <row r="277">
          <cell r="B277" t="str">
            <v>CE314A硒鼓</v>
          </cell>
          <cell r="C277" t="str">
            <v>适用于惠普打印机LaserJet CP1025/CP1025nw、HPM175a/M175nw</v>
          </cell>
          <cell r="D277">
            <v>1</v>
          </cell>
          <cell r="E277" t="str">
            <v>个</v>
          </cell>
          <cell r="F277">
            <v>440</v>
          </cell>
        </row>
        <row r="278">
          <cell r="B278" t="str">
            <v>CF510A硒鼓（黑）</v>
          </cell>
          <cell r="C278" t="str">
            <v>适用于惠普打印机154A、180N、181F</v>
          </cell>
          <cell r="D278">
            <v>1</v>
          </cell>
          <cell r="E278" t="str">
            <v>个</v>
          </cell>
          <cell r="F278">
            <v>450</v>
          </cell>
        </row>
        <row r="279">
          <cell r="B279" t="str">
            <v>CF511A硒鼓（蓝）</v>
          </cell>
          <cell r="C279" t="str">
            <v>适用于惠普打印机154A、180N、181F</v>
          </cell>
          <cell r="D279">
            <v>1</v>
          </cell>
          <cell r="E279" t="str">
            <v>个</v>
          </cell>
          <cell r="F279">
            <v>450</v>
          </cell>
        </row>
        <row r="280">
          <cell r="B280" t="str">
            <v>CF512A硒鼓（黄）</v>
          </cell>
          <cell r="C280" t="str">
            <v>适用于惠普打印机154A、180N、181F</v>
          </cell>
          <cell r="D280">
            <v>1</v>
          </cell>
          <cell r="E280" t="str">
            <v>个</v>
          </cell>
          <cell r="F280">
            <v>450</v>
          </cell>
        </row>
        <row r="281">
          <cell r="B281" t="str">
            <v>CF513A硒鼓（红）</v>
          </cell>
          <cell r="C281" t="str">
            <v>适用于惠普打印机154A、180N、181F</v>
          </cell>
          <cell r="D281">
            <v>1</v>
          </cell>
          <cell r="E281" t="str">
            <v>个</v>
          </cell>
          <cell r="F281">
            <v>450</v>
          </cell>
        </row>
        <row r="282">
          <cell r="B282" t="str">
            <v>硒鼓（鼓架子）</v>
          </cell>
          <cell r="C282" t="str">
            <v>京瓷、硒鼓DK8115（8124/813）</v>
          </cell>
          <cell r="D282">
            <v>1</v>
          </cell>
          <cell r="E282" t="str">
            <v>个</v>
          </cell>
          <cell r="F282">
            <v>1650</v>
          </cell>
        </row>
        <row r="283">
          <cell r="B283" t="str">
            <v>粉仓（黑）</v>
          </cell>
          <cell r="C283" t="str">
            <v>适用于LBP623Cdw激光打印机</v>
          </cell>
          <cell r="D283">
            <v>1</v>
          </cell>
          <cell r="E283" t="str">
            <v>个</v>
          </cell>
          <cell r="F283">
            <v>480</v>
          </cell>
        </row>
        <row r="284">
          <cell r="B284" t="str">
            <v>粉仓（红）</v>
          </cell>
          <cell r="C284" t="str">
            <v>适用于LBP623Cdw激光打印机</v>
          </cell>
          <cell r="D284">
            <v>1</v>
          </cell>
          <cell r="E284" t="str">
            <v>个</v>
          </cell>
          <cell r="F284">
            <v>480</v>
          </cell>
        </row>
        <row r="285">
          <cell r="B285" t="str">
            <v>粉仓（黄）</v>
          </cell>
          <cell r="C285" t="str">
            <v>适用于LBP623Cdw激光打印机</v>
          </cell>
          <cell r="D285">
            <v>1</v>
          </cell>
          <cell r="E285" t="str">
            <v>个</v>
          </cell>
          <cell r="F285">
            <v>480</v>
          </cell>
        </row>
        <row r="286">
          <cell r="B286" t="str">
            <v>粉仓（蓝）</v>
          </cell>
          <cell r="C286" t="str">
            <v>适用于LBP623Cdw激光打印机</v>
          </cell>
          <cell r="D286">
            <v>1</v>
          </cell>
          <cell r="E286" t="str">
            <v>个</v>
          </cell>
          <cell r="F286">
            <v>480</v>
          </cell>
        </row>
        <row r="287">
          <cell r="B287" t="str">
            <v>C826墨盒</v>
          </cell>
          <cell r="C287" t="str">
            <v>适用于佳能MX898MG6280iP4980iX6580打印机</v>
          </cell>
          <cell r="D287">
            <v>1</v>
          </cell>
          <cell r="E287" t="str">
            <v>个</v>
          </cell>
          <cell r="F287">
            <v>300</v>
          </cell>
        </row>
        <row r="288">
          <cell r="B288" t="str">
            <v>ADT-308S</v>
          </cell>
          <cell r="C288" t="str">
            <v>适用于震旦AD268e</v>
          </cell>
          <cell r="D288">
            <v>1</v>
          </cell>
          <cell r="E288" t="str">
            <v>个</v>
          </cell>
          <cell r="F288">
            <v>600</v>
          </cell>
        </row>
        <row r="289">
          <cell r="B289" t="str">
            <v>黑TN223粉仓</v>
          </cell>
          <cell r="C289" t="str">
            <v>适用于柯美C266</v>
          </cell>
          <cell r="D289">
            <v>1</v>
          </cell>
          <cell r="E289" t="str">
            <v>个</v>
          </cell>
          <cell r="F289">
            <v>650</v>
          </cell>
        </row>
        <row r="290">
          <cell r="B290" t="str">
            <v>蓝TN223粉仓</v>
          </cell>
          <cell r="C290" t="str">
            <v>适用于柯美C266</v>
          </cell>
          <cell r="D290">
            <v>1</v>
          </cell>
          <cell r="E290" t="str">
            <v>个</v>
          </cell>
          <cell r="F290">
            <v>650</v>
          </cell>
        </row>
        <row r="291">
          <cell r="B291" t="str">
            <v>红TN223粉仓</v>
          </cell>
          <cell r="C291" t="str">
            <v>适用于柯美C266</v>
          </cell>
          <cell r="D291">
            <v>1</v>
          </cell>
          <cell r="E291" t="str">
            <v>个</v>
          </cell>
          <cell r="F291">
            <v>650</v>
          </cell>
        </row>
        <row r="292">
          <cell r="B292" t="str">
            <v>黄TN223粉仓</v>
          </cell>
          <cell r="C292" t="str">
            <v>适用于柯美C266</v>
          </cell>
          <cell r="D292">
            <v>1</v>
          </cell>
          <cell r="E292" t="str">
            <v>个</v>
          </cell>
          <cell r="F292">
            <v>650</v>
          </cell>
        </row>
        <row r="293">
          <cell r="B293" t="str">
            <v>CRG047硒鼓</v>
          </cell>
          <cell r="C293" t="str">
            <v>适用于佳能MF112</v>
          </cell>
          <cell r="D293">
            <v>1</v>
          </cell>
          <cell r="E293" t="str">
            <v>个</v>
          </cell>
          <cell r="F293">
            <v>400</v>
          </cell>
        </row>
        <row r="294">
          <cell r="B294" t="str">
            <v>Q7516A硒鼓</v>
          </cell>
          <cell r="C294" t="str">
            <v>适用于惠普LaserJet5200</v>
          </cell>
          <cell r="D294">
            <v>1</v>
          </cell>
          <cell r="E294" t="str">
            <v>个</v>
          </cell>
          <cell r="F294">
            <v>500</v>
          </cell>
        </row>
        <row r="295">
          <cell r="B295" t="str">
            <v>HDMI高清线</v>
          </cell>
          <cell r="C295" t="str">
            <v>绿联 3米（根据各部门需求增加或减少米数）</v>
          </cell>
          <cell r="D295">
            <v>1</v>
          </cell>
          <cell r="E295" t="str">
            <v>个</v>
          </cell>
          <cell r="F295">
            <v>95</v>
          </cell>
        </row>
        <row r="296">
          <cell r="B296" t="str">
            <v>HDMI转VGA转换器</v>
          </cell>
          <cell r="C296" t="str">
            <v>1080P高清画质、独立音频、即插即用</v>
          </cell>
          <cell r="D296">
            <v>1</v>
          </cell>
          <cell r="E296" t="str">
            <v>个</v>
          </cell>
          <cell r="F296">
            <v>165</v>
          </cell>
        </row>
        <row r="297">
          <cell r="B297" t="str">
            <v>W1333硒鼓</v>
          </cell>
          <cell r="C297" t="str">
            <v>适用惠普M437NDA</v>
          </cell>
          <cell r="D297">
            <v>1</v>
          </cell>
          <cell r="E297" t="str">
            <v>个</v>
          </cell>
          <cell r="F297">
            <v>650</v>
          </cell>
        </row>
        <row r="298">
          <cell r="B298" t="str">
            <v>Mini Displayport转HDMI/VGA转换器</v>
          </cell>
          <cell r="C298" t="str">
            <v>4K×2K高清画质、HDMI+VGA二合一、即插即用</v>
          </cell>
          <cell r="D298">
            <v>1</v>
          </cell>
          <cell r="E298" t="str">
            <v>个</v>
          </cell>
          <cell r="F298">
            <v>155</v>
          </cell>
        </row>
        <row r="299">
          <cell r="B299" t="str">
            <v>PPT翻页笔</v>
          </cell>
          <cell r="C299" t="str">
            <v>遥控距离100m、储存空间4G、红光、翻页功能、多媒体控制</v>
          </cell>
          <cell r="D299">
            <v>1</v>
          </cell>
          <cell r="E299" t="str">
            <v>个</v>
          </cell>
          <cell r="F299">
            <v>150</v>
          </cell>
        </row>
        <row r="300">
          <cell r="B300" t="str">
            <v>SF-565PR硒鼓</v>
          </cell>
          <cell r="C300" t="str">
            <v>适用于三星打印机等设备</v>
          </cell>
          <cell r="D300">
            <v>1</v>
          </cell>
          <cell r="E300" t="str">
            <v>个</v>
          </cell>
          <cell r="F300">
            <v>260</v>
          </cell>
        </row>
        <row r="301">
          <cell r="B301" t="str">
            <v>TK-478粉仓</v>
          </cell>
          <cell r="C301" t="str">
            <v>适用于FS-6525MFP/FS-6530MFP/FS-6025MFP</v>
          </cell>
          <cell r="D301">
            <v>1</v>
          </cell>
          <cell r="E301" t="str">
            <v>个</v>
          </cell>
          <cell r="F301">
            <v>650</v>
          </cell>
        </row>
        <row r="302">
          <cell r="B302" t="str">
            <v>TK-5253C粉盒(蓝)</v>
          </cell>
          <cell r="C302" t="str">
            <v>适用于京瓷打印机5521</v>
          </cell>
          <cell r="D302">
            <v>1</v>
          </cell>
          <cell r="E302" t="str">
            <v>个</v>
          </cell>
          <cell r="F302">
            <v>530</v>
          </cell>
        </row>
        <row r="303">
          <cell r="B303" t="str">
            <v>TK-5253K粉盒(黑)</v>
          </cell>
          <cell r="C303" t="str">
            <v>适用于京瓷打印机5521</v>
          </cell>
          <cell r="D303">
            <v>1</v>
          </cell>
          <cell r="E303" t="str">
            <v>个</v>
          </cell>
          <cell r="F303">
            <v>530</v>
          </cell>
        </row>
        <row r="304">
          <cell r="B304" t="str">
            <v>TK-5253M粉盒(红)</v>
          </cell>
          <cell r="C304" t="str">
            <v>适用于京瓷打印机5521</v>
          </cell>
          <cell r="D304">
            <v>1</v>
          </cell>
          <cell r="E304" t="str">
            <v>个</v>
          </cell>
          <cell r="F304">
            <v>530</v>
          </cell>
        </row>
        <row r="305">
          <cell r="B305" t="str">
            <v>TK-5253Y粉盒(黄)</v>
          </cell>
          <cell r="C305" t="str">
            <v>适用于京瓷打印机5521</v>
          </cell>
          <cell r="D305">
            <v>1</v>
          </cell>
          <cell r="E305" t="str">
            <v>个</v>
          </cell>
          <cell r="F305">
            <v>530</v>
          </cell>
        </row>
        <row r="306">
          <cell r="B306" t="str">
            <v>TK-8118C粉盒(蓝)</v>
          </cell>
          <cell r="C306" t="str">
            <v>适用于京瓷复合机8124</v>
          </cell>
          <cell r="D306">
            <v>1</v>
          </cell>
          <cell r="E306" t="str">
            <v>个</v>
          </cell>
          <cell r="F306">
            <v>650</v>
          </cell>
        </row>
        <row r="307">
          <cell r="B307" t="str">
            <v>TK-8118K粉盒(黑)</v>
          </cell>
          <cell r="C307" t="str">
            <v>适用于京瓷复合机8124</v>
          </cell>
          <cell r="D307">
            <v>1</v>
          </cell>
          <cell r="E307" t="str">
            <v>个</v>
          </cell>
          <cell r="F307">
            <v>650</v>
          </cell>
        </row>
        <row r="308">
          <cell r="B308" t="str">
            <v>TK-8118M粉盒(红)</v>
          </cell>
          <cell r="C308" t="str">
            <v>适用于京瓷复合机8124</v>
          </cell>
          <cell r="D308">
            <v>1</v>
          </cell>
          <cell r="E308" t="str">
            <v>个</v>
          </cell>
          <cell r="F308">
            <v>650</v>
          </cell>
        </row>
        <row r="309">
          <cell r="B309" t="str">
            <v>TK-8118Y粉盒(黄)</v>
          </cell>
          <cell r="C309" t="str">
            <v>适用于京瓷复合机8124</v>
          </cell>
          <cell r="D309">
            <v>1</v>
          </cell>
          <cell r="E309" t="str">
            <v>个</v>
          </cell>
          <cell r="F309">
            <v>650</v>
          </cell>
        </row>
        <row r="310">
          <cell r="B310" t="str">
            <v>硒鼓（鼓架子）</v>
          </cell>
          <cell r="C310" t="str">
            <v>京瓷/硒鼓DK8115</v>
          </cell>
          <cell r="D310">
            <v>1</v>
          </cell>
          <cell r="E310" t="str">
            <v>个</v>
          </cell>
          <cell r="F310">
            <v>1650</v>
          </cell>
        </row>
        <row r="311">
          <cell r="B311" t="str">
            <v>U盘256G</v>
          </cell>
          <cell r="C311" t="str">
            <v>高速usb3.0接口、LED灯指示</v>
          </cell>
          <cell r="D311">
            <v>1</v>
          </cell>
          <cell r="E311" t="str">
            <v>个</v>
          </cell>
          <cell r="F311">
            <v>450</v>
          </cell>
        </row>
        <row r="312">
          <cell r="B312" t="str">
            <v>U盘128G</v>
          </cell>
          <cell r="C312" t="str">
            <v>高速usb3.0接口、LED灯指示</v>
          </cell>
          <cell r="D312">
            <v>1</v>
          </cell>
          <cell r="E312" t="str">
            <v>个</v>
          </cell>
          <cell r="F312">
            <v>260</v>
          </cell>
        </row>
        <row r="313">
          <cell r="B313" t="str">
            <v>U盘16G</v>
          </cell>
          <cell r="C313" t="str">
            <v>高速usb3.0接口、LED灯指示</v>
          </cell>
          <cell r="D313">
            <v>1</v>
          </cell>
          <cell r="E313" t="str">
            <v>个</v>
          </cell>
          <cell r="F313">
            <v>60</v>
          </cell>
        </row>
        <row r="314">
          <cell r="B314" t="str">
            <v>U盘32G</v>
          </cell>
          <cell r="C314" t="str">
            <v>高速usb3.0接口、LED灯指示</v>
          </cell>
          <cell r="D314">
            <v>1</v>
          </cell>
          <cell r="E314" t="str">
            <v>个</v>
          </cell>
          <cell r="F314">
            <v>80</v>
          </cell>
        </row>
        <row r="315">
          <cell r="B315" t="str">
            <v>U盘64G</v>
          </cell>
          <cell r="C315" t="str">
            <v>高速usb3.0接口、LED灯指示</v>
          </cell>
          <cell r="D315">
            <v>1</v>
          </cell>
          <cell r="E315" t="str">
            <v>个</v>
          </cell>
          <cell r="F315">
            <v>170</v>
          </cell>
        </row>
        <row r="316">
          <cell r="B316" t="str">
            <v>笔记本硬盘</v>
          </cell>
          <cell r="C316" t="str">
            <v>西部数据 1TB 笔记本硬盘</v>
          </cell>
          <cell r="D316">
            <v>1</v>
          </cell>
          <cell r="E316" t="str">
            <v>个</v>
          </cell>
          <cell r="F316">
            <v>600</v>
          </cell>
        </row>
        <row r="317">
          <cell r="B317" t="str">
            <v>打印线</v>
          </cell>
          <cell r="C317" t="str">
            <v>USB A公对B公打印线 3米</v>
          </cell>
          <cell r="D317">
            <v>1</v>
          </cell>
          <cell r="E317" t="str">
            <v>根</v>
          </cell>
          <cell r="F317">
            <v>55</v>
          </cell>
        </row>
        <row r="318">
          <cell r="B318" t="str">
            <v>打印线</v>
          </cell>
          <cell r="C318" t="str">
            <v>USB A公对B公打印线 5米</v>
          </cell>
          <cell r="D318">
            <v>1</v>
          </cell>
          <cell r="E318" t="str">
            <v>根</v>
          </cell>
          <cell r="F318">
            <v>110</v>
          </cell>
        </row>
        <row r="319">
          <cell r="B319" t="str">
            <v>打印线</v>
          </cell>
          <cell r="C319" t="str">
            <v>USB A公对B公打印线 10米</v>
          </cell>
          <cell r="D319">
            <v>1</v>
          </cell>
          <cell r="E319" t="str">
            <v>根</v>
          </cell>
          <cell r="F319">
            <v>140</v>
          </cell>
        </row>
        <row r="320">
          <cell r="B320" t="str">
            <v>电话线</v>
          </cell>
          <cell r="C320" t="str">
            <v>3米</v>
          </cell>
          <cell r="D320">
            <v>1</v>
          </cell>
          <cell r="E320" t="str">
            <v>条</v>
          </cell>
          <cell r="F320">
            <v>10</v>
          </cell>
        </row>
        <row r="321">
          <cell r="B321" t="str">
            <v>电源线</v>
          </cell>
          <cell r="C321" t="str">
            <v>3米</v>
          </cell>
          <cell r="D321">
            <v>1</v>
          </cell>
          <cell r="E321" t="str">
            <v>根</v>
          </cell>
          <cell r="F321">
            <v>25</v>
          </cell>
        </row>
        <row r="322">
          <cell r="B322" t="str">
            <v>电源转换器</v>
          </cell>
          <cell r="C322" t="str">
            <v>3组合孔、3USB</v>
          </cell>
          <cell r="D322">
            <v>1</v>
          </cell>
          <cell r="E322" t="str">
            <v>个</v>
          </cell>
          <cell r="F322">
            <v>165</v>
          </cell>
        </row>
        <row r="323">
          <cell r="B323" t="str">
            <v>读卡器</v>
          </cell>
          <cell r="C323" t="str">
            <v>多功能高速</v>
          </cell>
          <cell r="D323">
            <v>1</v>
          </cell>
          <cell r="E323" t="str">
            <v>个</v>
          </cell>
          <cell r="F323">
            <v>100</v>
          </cell>
        </row>
        <row r="324">
          <cell r="B324" t="str">
            <v>对拷线</v>
          </cell>
          <cell r="C324" t="str">
            <v>电脑数据互传，鼠键共享</v>
          </cell>
          <cell r="D324">
            <v>1</v>
          </cell>
          <cell r="E324" t="str">
            <v>个</v>
          </cell>
          <cell r="F324">
            <v>260</v>
          </cell>
        </row>
        <row r="325">
          <cell r="B325" t="str">
            <v>多接口分线器</v>
          </cell>
          <cell r="C325" t="str">
            <v>0.6米一拖四多接口USB插孔</v>
          </cell>
          <cell r="D325">
            <v>1</v>
          </cell>
          <cell r="E325" t="str">
            <v>个</v>
          </cell>
          <cell r="F325">
            <v>150</v>
          </cell>
        </row>
        <row r="326">
          <cell r="B326" t="str">
            <v>耳机</v>
          </cell>
          <cell r="C326" t="str">
            <v>入耳式线控带麦，手机电脑通用，3.5mm插头</v>
          </cell>
          <cell r="D326">
            <v>1</v>
          </cell>
          <cell r="E326" t="str">
            <v>附</v>
          </cell>
          <cell r="F326">
            <v>180</v>
          </cell>
        </row>
        <row r="327">
          <cell r="B327" t="str">
            <v>鼓组件</v>
          </cell>
          <cell r="C327" t="str">
            <v>适用于施乐3065复印机</v>
          </cell>
          <cell r="D327">
            <v>1</v>
          </cell>
          <cell r="E327" t="str">
            <v>个</v>
          </cell>
          <cell r="F327">
            <v>2200</v>
          </cell>
        </row>
        <row r="328">
          <cell r="B328" t="str">
            <v>开关面板</v>
          </cell>
        </row>
        <row r="328">
          <cell r="D328">
            <v>1</v>
          </cell>
          <cell r="E328" t="str">
            <v>个</v>
          </cell>
          <cell r="F328">
            <v>190</v>
          </cell>
        </row>
        <row r="329">
          <cell r="B329" t="str">
            <v>空调控制面板</v>
          </cell>
        </row>
        <row r="329">
          <cell r="D329">
            <v>1</v>
          </cell>
          <cell r="E329" t="str">
            <v>个</v>
          </cell>
          <cell r="F329">
            <v>300</v>
          </cell>
        </row>
        <row r="330">
          <cell r="B330" t="str">
            <v>扩音器</v>
          </cell>
          <cell r="C330" t="str">
            <v>白色，SD卡、USB闪存播放、录音、内置充电电池、顶置显示器，有线麦克风插口、5W扬声器、背面挂扣设计/116*90*32mm</v>
          </cell>
          <cell r="D330">
            <v>1</v>
          </cell>
          <cell r="E330" t="str">
            <v>个</v>
          </cell>
          <cell r="F330">
            <v>380</v>
          </cell>
        </row>
        <row r="331">
          <cell r="B331" t="str">
            <v>蓝光光盘</v>
          </cell>
          <cell r="C331" t="str">
            <v>DVD 档案级</v>
          </cell>
          <cell r="D331">
            <v>1</v>
          </cell>
          <cell r="E331" t="str">
            <v>张</v>
          </cell>
          <cell r="F331">
            <v>150</v>
          </cell>
        </row>
        <row r="332">
          <cell r="B332" t="str">
            <v>蓝牙耳机</v>
          </cell>
          <cell r="C332" t="str">
            <v>5入耳式，电量显示，高性能</v>
          </cell>
          <cell r="D332">
            <v>1</v>
          </cell>
          <cell r="E332" t="str">
            <v>套</v>
          </cell>
          <cell r="F332">
            <v>650</v>
          </cell>
        </row>
        <row r="333">
          <cell r="B333" t="str">
            <v>立式鼠标</v>
          </cell>
        </row>
        <row r="333">
          <cell r="D333">
            <v>1</v>
          </cell>
          <cell r="E333" t="str">
            <v>个</v>
          </cell>
          <cell r="F333">
            <v>140</v>
          </cell>
        </row>
        <row r="334">
          <cell r="B334" t="str">
            <v>墨水</v>
          </cell>
          <cell r="C334" t="str">
            <v>适用于EPSON设备</v>
          </cell>
          <cell r="D334">
            <v>1</v>
          </cell>
          <cell r="E334" t="str">
            <v>个</v>
          </cell>
          <cell r="F334">
            <v>120</v>
          </cell>
        </row>
        <row r="335">
          <cell r="B335" t="str">
            <v>内存条</v>
          </cell>
          <cell r="C335" t="str">
            <v>4G</v>
          </cell>
          <cell r="D335">
            <v>1</v>
          </cell>
          <cell r="E335" t="str">
            <v>个</v>
          </cell>
          <cell r="F335">
            <v>400</v>
          </cell>
        </row>
        <row r="336">
          <cell r="B336" t="str">
            <v>内存条</v>
          </cell>
          <cell r="C336" t="str">
            <v>8G</v>
          </cell>
          <cell r="D336">
            <v>1</v>
          </cell>
          <cell r="E336" t="str">
            <v>个</v>
          </cell>
          <cell r="F336">
            <v>800</v>
          </cell>
        </row>
        <row r="337">
          <cell r="B337" t="str">
            <v>内存条</v>
          </cell>
          <cell r="C337" t="str">
            <v>16G</v>
          </cell>
          <cell r="D337">
            <v>1</v>
          </cell>
          <cell r="E337" t="str">
            <v>个</v>
          </cell>
          <cell r="F337">
            <v>1300</v>
          </cell>
        </row>
        <row r="338">
          <cell r="B338" t="str">
            <v>切换器</v>
          </cell>
          <cell r="C338" t="str">
            <v>二拖四</v>
          </cell>
          <cell r="D338">
            <v>1</v>
          </cell>
          <cell r="E338" t="str">
            <v>个</v>
          </cell>
          <cell r="F338">
            <v>350</v>
          </cell>
        </row>
        <row r="339">
          <cell r="B339" t="str">
            <v>日历</v>
          </cell>
          <cell r="C339" t="str">
            <v>台历 创意简约办公计划本记事</v>
          </cell>
          <cell r="D339">
            <v>1</v>
          </cell>
          <cell r="E339" t="str">
            <v>个</v>
          </cell>
          <cell r="F339">
            <v>30</v>
          </cell>
        </row>
        <row r="340">
          <cell r="B340" t="str">
            <v>色带架</v>
          </cell>
          <cell r="C340" t="str">
            <v>适用于针式打印机爱普生LQ/630K2</v>
          </cell>
          <cell r="D340">
            <v>1</v>
          </cell>
          <cell r="E340" t="str">
            <v>个</v>
          </cell>
          <cell r="F340">
            <v>75</v>
          </cell>
        </row>
        <row r="341">
          <cell r="B341" t="str">
            <v>摄像头</v>
          </cell>
          <cell r="C341" t="str">
            <v>光学镜头，降噪麦克风，USB接口</v>
          </cell>
          <cell r="D341">
            <v>1</v>
          </cell>
          <cell r="E341" t="str">
            <v>个</v>
          </cell>
          <cell r="F341">
            <v>480</v>
          </cell>
        </row>
        <row r="342">
          <cell r="B342" t="str">
            <v>数据线</v>
          </cell>
          <cell r="C342" t="str">
            <v>VGA转HDMI线 2米</v>
          </cell>
          <cell r="D342">
            <v>1</v>
          </cell>
          <cell r="E342" t="str">
            <v>根</v>
          </cell>
          <cell r="F342">
            <v>210</v>
          </cell>
        </row>
        <row r="343">
          <cell r="B343" t="str">
            <v>数据线</v>
          </cell>
          <cell r="C343" t="str">
            <v>HDMI转VGA线 1.5米</v>
          </cell>
          <cell r="D343">
            <v>1</v>
          </cell>
          <cell r="E343" t="str">
            <v>根</v>
          </cell>
          <cell r="F343">
            <v>120</v>
          </cell>
        </row>
        <row r="344">
          <cell r="B344" t="str">
            <v>数据线</v>
          </cell>
          <cell r="C344" t="str">
            <v>移动硬盘数据线 1米</v>
          </cell>
          <cell r="D344">
            <v>1</v>
          </cell>
          <cell r="E344" t="str">
            <v>根</v>
          </cell>
          <cell r="F344">
            <v>50</v>
          </cell>
        </row>
        <row r="345">
          <cell r="B345" t="str">
            <v>数据线</v>
          </cell>
          <cell r="C345" t="str">
            <v>HDMI高清线  3米</v>
          </cell>
          <cell r="D345">
            <v>1</v>
          </cell>
          <cell r="E345" t="str">
            <v>根</v>
          </cell>
          <cell r="F345">
            <v>70</v>
          </cell>
        </row>
        <row r="346">
          <cell r="B346" t="str">
            <v>水晶头</v>
          </cell>
          <cell r="C346" t="str">
            <v>电话线水晶头</v>
          </cell>
          <cell r="D346">
            <v>1</v>
          </cell>
          <cell r="E346" t="str">
            <v>盒</v>
          </cell>
          <cell r="F346">
            <v>100</v>
          </cell>
        </row>
        <row r="347">
          <cell r="B347" t="str">
            <v>水晶头</v>
          </cell>
          <cell r="C347" t="str">
            <v>网线水晶头</v>
          </cell>
          <cell r="D347">
            <v>1</v>
          </cell>
          <cell r="E347" t="str">
            <v>盒</v>
          </cell>
          <cell r="F347">
            <v>120</v>
          </cell>
        </row>
        <row r="348">
          <cell r="B348" t="str">
            <v>台式机硬盘</v>
          </cell>
          <cell r="C348" t="str">
            <v>1TB 64MR 7200RPM</v>
          </cell>
          <cell r="D348">
            <v>1</v>
          </cell>
          <cell r="E348" t="str">
            <v>个</v>
          </cell>
          <cell r="F348">
            <v>600</v>
          </cell>
        </row>
        <row r="349">
          <cell r="B349" t="str">
            <v>网卡</v>
          </cell>
          <cell r="C349" t="str">
            <v>3239TP-LINK</v>
          </cell>
          <cell r="D349">
            <v>1</v>
          </cell>
          <cell r="E349" t="str">
            <v>个</v>
          </cell>
          <cell r="F349">
            <v>220</v>
          </cell>
        </row>
        <row r="350">
          <cell r="B350" t="str">
            <v>网线</v>
          </cell>
          <cell r="C350" t="str">
            <v>2米</v>
          </cell>
          <cell r="D350">
            <v>1</v>
          </cell>
          <cell r="E350" t="str">
            <v>根</v>
          </cell>
          <cell r="F350">
            <v>10</v>
          </cell>
        </row>
        <row r="351">
          <cell r="B351" t="str">
            <v>网线</v>
          </cell>
          <cell r="C351" t="str">
            <v>3米</v>
          </cell>
          <cell r="D351">
            <v>1</v>
          </cell>
          <cell r="E351" t="str">
            <v>根</v>
          </cell>
          <cell r="F351">
            <v>22</v>
          </cell>
        </row>
        <row r="352">
          <cell r="B352" t="str">
            <v>网线</v>
          </cell>
          <cell r="C352" t="str">
            <v>5米</v>
          </cell>
          <cell r="D352">
            <v>1</v>
          </cell>
          <cell r="E352" t="str">
            <v>根</v>
          </cell>
          <cell r="F352">
            <v>10</v>
          </cell>
        </row>
        <row r="353">
          <cell r="B353" t="str">
            <v>网线</v>
          </cell>
          <cell r="C353" t="str">
            <v>10米</v>
          </cell>
          <cell r="D353">
            <v>1</v>
          </cell>
          <cell r="E353" t="str">
            <v>根</v>
          </cell>
          <cell r="F353">
            <v>60</v>
          </cell>
        </row>
        <row r="354">
          <cell r="B354" t="str">
            <v>无线键盘</v>
          </cell>
          <cell r="C354" t="str">
            <v>全尺寸108 键 尺寸：440*140*30mm 480克</v>
          </cell>
          <cell r="D354">
            <v>1</v>
          </cell>
          <cell r="E354" t="str">
            <v>个</v>
          </cell>
          <cell r="F354">
            <v>220</v>
          </cell>
        </row>
        <row r="355">
          <cell r="B355" t="str">
            <v>无线键盘鼠标套装</v>
          </cell>
          <cell r="C355" t="str">
            <v>鼠标尺寸106*68*38mm 93克 全尺寸108键盘441*187*21mm 603克</v>
          </cell>
          <cell r="D355">
            <v>1</v>
          </cell>
          <cell r="E355" t="str">
            <v>套</v>
          </cell>
          <cell r="F355">
            <v>380</v>
          </cell>
        </row>
        <row r="356">
          <cell r="B356" t="str">
            <v>无线鼠标</v>
          </cell>
          <cell r="C356" t="str">
            <v>蓝牙无线、1000dpi光学传感器 尺寸99.75*57.9*34.13mm 60克</v>
          </cell>
          <cell r="D356">
            <v>1</v>
          </cell>
          <cell r="E356" t="str">
            <v>个</v>
          </cell>
          <cell r="F356">
            <v>330</v>
          </cell>
        </row>
        <row r="357">
          <cell r="B357" t="str">
            <v>相机配件</v>
          </cell>
          <cell r="C357" t="str">
            <v>原装电池</v>
          </cell>
          <cell r="D357">
            <v>1</v>
          </cell>
          <cell r="E357" t="str">
            <v>个</v>
          </cell>
          <cell r="F357">
            <v>380</v>
          </cell>
        </row>
        <row r="358">
          <cell r="B358" t="str">
            <v>硬盘</v>
          </cell>
          <cell r="C358" t="str">
            <v>固态256G</v>
          </cell>
          <cell r="D358">
            <v>1</v>
          </cell>
          <cell r="E358" t="str">
            <v>个</v>
          </cell>
          <cell r="F358">
            <v>650</v>
          </cell>
        </row>
        <row r="359">
          <cell r="B359" t="str">
            <v>硬盘</v>
          </cell>
          <cell r="C359" t="str">
            <v>固态512G</v>
          </cell>
          <cell r="D359">
            <v>1</v>
          </cell>
          <cell r="E359" t="str">
            <v>个</v>
          </cell>
          <cell r="F359">
            <v>800</v>
          </cell>
        </row>
        <row r="360">
          <cell r="B360" t="str">
            <v>硬盘</v>
          </cell>
          <cell r="C360" t="str">
            <v>固态1T</v>
          </cell>
          <cell r="D360">
            <v>1</v>
          </cell>
          <cell r="E360" t="str">
            <v>个</v>
          </cell>
          <cell r="F360">
            <v>1000</v>
          </cell>
        </row>
        <row r="361">
          <cell r="B361" t="str">
            <v>有线键盘</v>
          </cell>
          <cell r="C361" t="str">
            <v>USB口、超薄键面</v>
          </cell>
          <cell r="D361">
            <v>1</v>
          </cell>
          <cell r="E361" t="str">
            <v>个</v>
          </cell>
          <cell r="F361">
            <v>80</v>
          </cell>
        </row>
        <row r="362">
          <cell r="B362" t="str">
            <v>有线键盘鼠标套装</v>
          </cell>
          <cell r="C362" t="str">
            <v>USB口</v>
          </cell>
          <cell r="D362">
            <v>1</v>
          </cell>
          <cell r="E362" t="str">
            <v>套</v>
          </cell>
          <cell r="F362">
            <v>180</v>
          </cell>
        </row>
        <row r="363">
          <cell r="B363" t="str">
            <v>有线鼠标</v>
          </cell>
          <cell r="C363" t="str">
            <v>USB口</v>
          </cell>
          <cell r="D363">
            <v>1</v>
          </cell>
          <cell r="E363" t="str">
            <v>个</v>
          </cell>
          <cell r="F363">
            <v>100</v>
          </cell>
        </row>
        <row r="364">
          <cell r="B364" t="str">
            <v>小计</v>
          </cell>
        </row>
        <row r="366">
          <cell r="B366" t="str">
            <v>设备名称</v>
          </cell>
          <cell r="C366" t="str">
            <v>规格型号</v>
          </cell>
          <cell r="D366" t="str">
            <v>数量</v>
          </cell>
          <cell r="E366" t="str">
            <v>单位</v>
          </cell>
          <cell r="F366" t="str">
            <v>单价（元）</v>
          </cell>
        </row>
        <row r="367">
          <cell r="B367" t="str">
            <v>转椅轱辘</v>
          </cell>
          <cell r="C367" t="str">
            <v>万向轮</v>
          </cell>
          <cell r="D367">
            <v>1</v>
          </cell>
          <cell r="E367" t="str">
            <v>个</v>
          </cell>
          <cell r="F367">
            <v>20</v>
          </cell>
        </row>
        <row r="368">
          <cell r="B368" t="str">
            <v>保温杯</v>
          </cell>
          <cell r="C368" t="str">
            <v>旋盖密封、舒适便捷、真空镀铜杯芯、硅胶底座、不锈钢</v>
          </cell>
          <cell r="D368">
            <v>1</v>
          </cell>
          <cell r="E368" t="str">
            <v>个</v>
          </cell>
          <cell r="F368">
            <v>125</v>
          </cell>
        </row>
        <row r="369">
          <cell r="B369" t="str">
            <v>保温壶</v>
          </cell>
          <cell r="C369" t="str">
            <v>不锈钢材质 鹰嘴壶口 单手操作一键式出水</v>
          </cell>
          <cell r="D369">
            <v>1</v>
          </cell>
          <cell r="E369" t="str">
            <v>个</v>
          </cell>
          <cell r="F369">
            <v>230</v>
          </cell>
        </row>
        <row r="370">
          <cell r="B370" t="str">
            <v>保鲜袋</v>
          </cell>
          <cell r="C370" t="str">
            <v>一次性</v>
          </cell>
          <cell r="D370">
            <v>1</v>
          </cell>
          <cell r="E370" t="str">
            <v>卷</v>
          </cell>
          <cell r="F370">
            <v>25</v>
          </cell>
        </row>
        <row r="371">
          <cell r="B371" t="str">
            <v>保鲜膜</v>
          </cell>
          <cell r="C371" t="str">
            <v>一次性（大）</v>
          </cell>
          <cell r="D371">
            <v>1</v>
          </cell>
          <cell r="E371" t="str">
            <v>卷</v>
          </cell>
          <cell r="F371">
            <v>25</v>
          </cell>
        </row>
        <row r="372">
          <cell r="B372" t="str">
            <v>报刊架</v>
          </cell>
          <cell r="C372" t="str">
            <v>海量型</v>
          </cell>
          <cell r="D372">
            <v>1</v>
          </cell>
          <cell r="E372" t="str">
            <v>个</v>
          </cell>
          <cell r="F372">
            <v>320</v>
          </cell>
        </row>
        <row r="373">
          <cell r="B373" t="str">
            <v>杯子</v>
          </cell>
          <cell r="C373" t="str">
            <v>420ml、125*105mm、有盖茶杯</v>
          </cell>
          <cell r="D373">
            <v>1</v>
          </cell>
          <cell r="E373" t="str">
            <v>个</v>
          </cell>
          <cell r="F373">
            <v>260</v>
          </cell>
        </row>
        <row r="374">
          <cell r="B374" t="str">
            <v>杯子</v>
          </cell>
          <cell r="C374" t="str">
            <v>玻璃质</v>
          </cell>
          <cell r="D374">
            <v>1</v>
          </cell>
          <cell r="E374" t="str">
            <v>个</v>
          </cell>
          <cell r="F374">
            <v>30</v>
          </cell>
        </row>
        <row r="375">
          <cell r="B375" t="str">
            <v>杯子</v>
          </cell>
          <cell r="C375" t="str">
            <v>瓷杯</v>
          </cell>
          <cell r="D375">
            <v>1</v>
          </cell>
          <cell r="E375" t="str">
            <v>个</v>
          </cell>
          <cell r="F375">
            <v>35</v>
          </cell>
        </row>
        <row r="376">
          <cell r="B376" t="str">
            <v>被子</v>
          </cell>
          <cell r="C376" t="str">
            <v>蚕丝、棉被</v>
          </cell>
          <cell r="D376">
            <v>1</v>
          </cell>
          <cell r="E376" t="str">
            <v>张</v>
          </cell>
          <cell r="F376">
            <v>450</v>
          </cell>
        </row>
        <row r="377">
          <cell r="B377" t="str">
            <v>擦手纸</v>
          </cell>
          <cell r="C377" t="str">
            <v>湿水不易破、擦手不易掉渣、调屑、吸水性好，单张尺寸200mm*200mm、担保尺寸20*6.5,、200抽一包</v>
          </cell>
          <cell r="D377">
            <v>1</v>
          </cell>
          <cell r="E377" t="str">
            <v>箱</v>
          </cell>
          <cell r="F377">
            <v>210</v>
          </cell>
        </row>
        <row r="378">
          <cell r="B378" t="str">
            <v>擦桌布</v>
          </cell>
          <cell r="C378" t="str">
            <v>加厚长绒超细纤维抹布 40*60cm</v>
          </cell>
          <cell r="D378">
            <v>1</v>
          </cell>
          <cell r="E378" t="str">
            <v>块</v>
          </cell>
          <cell r="F378">
            <v>18</v>
          </cell>
        </row>
        <row r="379">
          <cell r="B379" t="str">
            <v>苍蝇拍</v>
          </cell>
          <cell r="C379" t="str">
            <v>塑料材质，耐用型</v>
          </cell>
          <cell r="D379">
            <v>1</v>
          </cell>
          <cell r="E379" t="str">
            <v>个</v>
          </cell>
          <cell r="F379">
            <v>8</v>
          </cell>
        </row>
        <row r="380">
          <cell r="B380" t="str">
            <v>抽纸</v>
          </cell>
          <cell r="C380" t="str">
            <v>密织竹纤维、强韧不掉屑、无香、原生竹浆、</v>
          </cell>
          <cell r="D380">
            <v>1</v>
          </cell>
          <cell r="E380" t="str">
            <v>箱</v>
          </cell>
          <cell r="F380">
            <v>180</v>
          </cell>
        </row>
        <row r="381">
          <cell r="B381" t="str">
            <v>抽纸盒</v>
          </cell>
          <cell r="C381" t="str">
            <v>皮质</v>
          </cell>
          <cell r="D381">
            <v>1</v>
          </cell>
          <cell r="E381" t="str">
            <v>个</v>
          </cell>
          <cell r="F381">
            <v>65</v>
          </cell>
        </row>
        <row r="382">
          <cell r="B382" t="str">
            <v>床单</v>
          </cell>
          <cell r="C382" t="str">
            <v>纯棉三件套</v>
          </cell>
          <cell r="D382">
            <v>1</v>
          </cell>
          <cell r="E382" t="str">
            <v>套</v>
          </cell>
          <cell r="F382">
            <v>280</v>
          </cell>
        </row>
        <row r="383">
          <cell r="B383" t="str">
            <v>电热水壶</v>
          </cell>
          <cell r="C383" t="str">
            <v>不锈钢材质、1.7L容量、双层防烫烧水壶</v>
          </cell>
          <cell r="D383">
            <v>1</v>
          </cell>
          <cell r="E383" t="str">
            <v>个</v>
          </cell>
          <cell r="F383">
            <v>240</v>
          </cell>
        </row>
        <row r="384">
          <cell r="B384" t="str">
            <v>肥皂</v>
          </cell>
          <cell r="C384" t="str">
            <v>椰油精华洗衣皂101g/块</v>
          </cell>
          <cell r="D384">
            <v>1</v>
          </cell>
          <cell r="E384" t="str">
            <v>个</v>
          </cell>
          <cell r="F384">
            <v>15</v>
          </cell>
        </row>
        <row r="385">
          <cell r="B385" t="str">
            <v>工具箱</v>
          </cell>
          <cell r="C385" t="str">
            <v>内含工具58件</v>
          </cell>
          <cell r="D385">
            <v>1</v>
          </cell>
          <cell r="E385" t="str">
            <v>套</v>
          </cell>
          <cell r="F385">
            <v>650</v>
          </cell>
        </row>
        <row r="386">
          <cell r="B386" t="str">
            <v>挂衣架</v>
          </cell>
          <cell r="C386" t="str">
            <v>扁钩、实心加宽，承重强、加宽肩部、实木材质、环保无异味、防腐耐用，底部锯齿防滑横杆，一架两用。</v>
          </cell>
          <cell r="D386">
            <v>1</v>
          </cell>
          <cell r="E386" t="str">
            <v>个</v>
          </cell>
          <cell r="F386">
            <v>55</v>
          </cell>
        </row>
        <row r="387">
          <cell r="B387" t="str">
            <v>挂钟</v>
          </cell>
          <cell r="C387" t="str">
            <v>16英寸圆形钟面</v>
          </cell>
          <cell r="D387">
            <v>1</v>
          </cell>
          <cell r="E387" t="str">
            <v>个</v>
          </cell>
          <cell r="F387">
            <v>160</v>
          </cell>
        </row>
        <row r="388">
          <cell r="B388" t="str">
            <v>饸烙床</v>
          </cell>
          <cell r="C388" t="str">
            <v>防滑脚垫、省力双轴承、全钢机身、高低可自由调节、多种磨具</v>
          </cell>
          <cell r="D388">
            <v>1</v>
          </cell>
          <cell r="E388" t="str">
            <v>个</v>
          </cell>
          <cell r="F388">
            <v>210</v>
          </cell>
        </row>
        <row r="389">
          <cell r="B389" t="str">
            <v>盒尺</v>
          </cell>
          <cell r="C389" t="str">
            <v>5米</v>
          </cell>
          <cell r="D389">
            <v>1</v>
          </cell>
          <cell r="E389" t="str">
            <v>个</v>
          </cell>
          <cell r="F389">
            <v>30</v>
          </cell>
        </row>
        <row r="390">
          <cell r="B390" t="str">
            <v>护发素</v>
          </cell>
          <cell r="C390" t="str">
            <v>400ml</v>
          </cell>
          <cell r="D390">
            <v>1</v>
          </cell>
          <cell r="E390" t="str">
            <v>瓶</v>
          </cell>
          <cell r="F390">
            <v>110</v>
          </cell>
        </row>
        <row r="391">
          <cell r="B391" t="str">
            <v>花洒</v>
          </cell>
          <cell r="C391" t="str">
            <v>坚固耐用、强增压、大出水、可拆清洗、过滤净水</v>
          </cell>
          <cell r="D391">
            <v>1</v>
          </cell>
          <cell r="E391" t="str">
            <v>套</v>
          </cell>
          <cell r="F391">
            <v>450</v>
          </cell>
        </row>
        <row r="392">
          <cell r="B392" t="str">
            <v>胶皮手套</v>
          </cell>
          <cell r="C392" t="str">
            <v>橡胶加长型手套</v>
          </cell>
          <cell r="D392">
            <v>1</v>
          </cell>
          <cell r="E392" t="str">
            <v>双</v>
          </cell>
          <cell r="F392">
            <v>18</v>
          </cell>
        </row>
        <row r="393">
          <cell r="B393" t="str">
            <v>节能灯</v>
          </cell>
          <cell r="C393" t="str">
            <v>办公室屋顶灯，常规</v>
          </cell>
          <cell r="D393">
            <v>1</v>
          </cell>
          <cell r="E393" t="str">
            <v>个</v>
          </cell>
          <cell r="F393">
            <v>80</v>
          </cell>
        </row>
        <row r="394">
          <cell r="B394" t="str">
            <v>洁厕灵</v>
          </cell>
          <cell r="C394" t="str">
            <v>480g</v>
          </cell>
          <cell r="D394">
            <v>1</v>
          </cell>
          <cell r="E394" t="str">
            <v>件</v>
          </cell>
          <cell r="F394">
            <v>15</v>
          </cell>
        </row>
        <row r="395">
          <cell r="B395" t="str">
            <v>咖啡杯</v>
          </cell>
          <cell r="C395" t="str">
            <v>六杯碟 套装</v>
          </cell>
          <cell r="D395">
            <v>1</v>
          </cell>
          <cell r="E395" t="str">
            <v>个</v>
          </cell>
          <cell r="F395">
            <v>65</v>
          </cell>
        </row>
        <row r="396">
          <cell r="B396" t="str">
            <v>口罩</v>
          </cell>
          <cell r="C396" t="str">
            <v>一次性</v>
          </cell>
          <cell r="D396">
            <v>1</v>
          </cell>
          <cell r="E396" t="str">
            <v>袋</v>
          </cell>
          <cell r="F396">
            <v>10</v>
          </cell>
        </row>
        <row r="397">
          <cell r="B397" t="str">
            <v>垃圾袋</v>
          </cell>
          <cell r="C397" t="str">
            <v>加厚 黑色100*120cm 50个/包</v>
          </cell>
          <cell r="D397">
            <v>1</v>
          </cell>
          <cell r="E397" t="str">
            <v>包</v>
          </cell>
          <cell r="F397">
            <v>55</v>
          </cell>
        </row>
        <row r="398">
          <cell r="B398" t="str">
            <v>垃圾袋</v>
          </cell>
          <cell r="C398" t="str">
            <v>120*90</v>
          </cell>
          <cell r="D398">
            <v>1</v>
          </cell>
          <cell r="E398" t="str">
            <v>个</v>
          </cell>
          <cell r="F398">
            <v>2</v>
          </cell>
        </row>
        <row r="399">
          <cell r="B399" t="str">
            <v>垃圾袋</v>
          </cell>
          <cell r="C399" t="str">
            <v>100*70</v>
          </cell>
          <cell r="D399">
            <v>1</v>
          </cell>
          <cell r="E399" t="str">
            <v>个</v>
          </cell>
          <cell r="F399">
            <v>1.7</v>
          </cell>
        </row>
        <row r="400">
          <cell r="B400" t="str">
            <v>垃圾袋</v>
          </cell>
          <cell r="C400" t="str">
            <v>65*55</v>
          </cell>
          <cell r="D400">
            <v>1</v>
          </cell>
          <cell r="E400" t="str">
            <v>个</v>
          </cell>
          <cell r="F400">
            <v>1</v>
          </cell>
        </row>
        <row r="401">
          <cell r="B401" t="str">
            <v>垃圾桶</v>
          </cell>
          <cell r="C401" t="str">
            <v>脚踏式内胆垃圾桶 8L</v>
          </cell>
          <cell r="D401">
            <v>1</v>
          </cell>
          <cell r="E401" t="str">
            <v>个</v>
          </cell>
          <cell r="F401">
            <v>95</v>
          </cell>
        </row>
        <row r="402">
          <cell r="B402" t="str">
            <v>脸盆</v>
          </cell>
          <cell r="C402" t="str">
            <v>37cm塑料耐摔型</v>
          </cell>
          <cell r="D402">
            <v>1</v>
          </cell>
          <cell r="E402" t="str">
            <v>个</v>
          </cell>
          <cell r="F402">
            <v>25</v>
          </cell>
        </row>
        <row r="403">
          <cell r="B403" t="str">
            <v>脸盆架</v>
          </cell>
          <cell r="C403" t="str">
            <v>48*36*69cm塑料材质、多分层</v>
          </cell>
          <cell r="D403">
            <v>1</v>
          </cell>
          <cell r="E403" t="str">
            <v>个</v>
          </cell>
          <cell r="F403">
            <v>155</v>
          </cell>
        </row>
        <row r="404">
          <cell r="B404" t="str">
            <v>马桶刷</v>
          </cell>
        </row>
        <row r="404">
          <cell r="D404">
            <v>1</v>
          </cell>
          <cell r="E404" t="str">
            <v>个</v>
          </cell>
          <cell r="F404">
            <v>25</v>
          </cell>
        </row>
        <row r="405">
          <cell r="B405" t="str">
            <v>毛巾</v>
          </cell>
          <cell r="C405" t="str">
            <v>纯棉</v>
          </cell>
          <cell r="D405">
            <v>1</v>
          </cell>
          <cell r="E405" t="str">
            <v>块</v>
          </cell>
          <cell r="F405">
            <v>30</v>
          </cell>
        </row>
        <row r="406">
          <cell r="B406" t="str">
            <v>煤气罐</v>
          </cell>
          <cell r="C406" t="str">
            <v>大</v>
          </cell>
          <cell r="D406">
            <v>1</v>
          </cell>
          <cell r="E406" t="str">
            <v>罐</v>
          </cell>
          <cell r="F406">
            <v>330</v>
          </cell>
        </row>
        <row r="407">
          <cell r="B407" t="str">
            <v>煤气罐</v>
          </cell>
          <cell r="C407" t="str">
            <v>小</v>
          </cell>
          <cell r="D407">
            <v>1</v>
          </cell>
          <cell r="E407" t="str">
            <v>罐</v>
          </cell>
          <cell r="F407">
            <v>220</v>
          </cell>
        </row>
        <row r="408">
          <cell r="B408" t="str">
            <v>棉拖鞋</v>
          </cell>
          <cell r="C408" t="str">
            <v>加厚保暖</v>
          </cell>
          <cell r="D408">
            <v>1</v>
          </cell>
          <cell r="E408" t="str">
            <v>双</v>
          </cell>
          <cell r="F408">
            <v>75</v>
          </cell>
        </row>
        <row r="409">
          <cell r="B409" t="str">
            <v>面板</v>
          </cell>
          <cell r="C409" t="str">
            <v>70*40</v>
          </cell>
          <cell r="D409">
            <v>1</v>
          </cell>
          <cell r="E409" t="str">
            <v>个</v>
          </cell>
          <cell r="F409">
            <v>90</v>
          </cell>
        </row>
        <row r="410">
          <cell r="B410" t="str">
            <v>面巾纸</v>
          </cell>
          <cell r="C410" t="str">
            <v>190mm*210mm，90抽*3层（270张）原木木浆，无香</v>
          </cell>
          <cell r="D410">
            <v>1</v>
          </cell>
          <cell r="E410" t="str">
            <v>盒</v>
          </cell>
          <cell r="F410">
            <v>180</v>
          </cell>
        </row>
        <row r="411">
          <cell r="B411" t="str">
            <v>抹布</v>
          </cell>
          <cell r="C411" t="str">
            <v>仿鹿皮材质 40*60cm</v>
          </cell>
          <cell r="D411">
            <v>1</v>
          </cell>
          <cell r="E411" t="str">
            <v>块</v>
          </cell>
          <cell r="F411">
            <v>25</v>
          </cell>
        </row>
        <row r="412">
          <cell r="B412" t="str">
            <v>木毛刷</v>
          </cell>
          <cell r="C412" t="str">
            <v>鞋刷</v>
          </cell>
          <cell r="D412">
            <v>1</v>
          </cell>
          <cell r="E412" t="str">
            <v>个</v>
          </cell>
          <cell r="F412">
            <v>15</v>
          </cell>
        </row>
        <row r="413">
          <cell r="B413" t="str">
            <v>沐浴露</v>
          </cell>
          <cell r="C413" t="str">
            <v>400ml</v>
          </cell>
          <cell r="D413">
            <v>1</v>
          </cell>
          <cell r="E413" t="str">
            <v>瓶</v>
          </cell>
          <cell r="F413">
            <v>110</v>
          </cell>
        </row>
        <row r="414">
          <cell r="B414" t="str">
            <v>暖壶</v>
          </cell>
          <cell r="C414" t="str">
            <v>1.6-2L玻璃内胆、金属外壳</v>
          </cell>
          <cell r="D414">
            <v>1</v>
          </cell>
          <cell r="E414" t="str">
            <v>个</v>
          </cell>
          <cell r="F414">
            <v>150</v>
          </cell>
        </row>
        <row r="415">
          <cell r="B415" t="str">
            <v>平板拖布</v>
          </cell>
        </row>
        <row r="415">
          <cell r="D415">
            <v>1</v>
          </cell>
          <cell r="E415" t="str">
            <v>个</v>
          </cell>
          <cell r="F415">
            <v>150</v>
          </cell>
        </row>
        <row r="416">
          <cell r="B416" t="str">
            <v>沏茶壶</v>
          </cell>
          <cell r="C416" t="str">
            <v>套装</v>
          </cell>
          <cell r="D416">
            <v>1</v>
          </cell>
          <cell r="E416" t="str">
            <v>个</v>
          </cell>
          <cell r="F416">
            <v>150</v>
          </cell>
        </row>
        <row r="417">
          <cell r="B417" t="str">
            <v>清洁块</v>
          </cell>
          <cell r="C417" t="str">
            <v>4片装</v>
          </cell>
          <cell r="D417">
            <v>1</v>
          </cell>
          <cell r="E417" t="str">
            <v>盒</v>
          </cell>
          <cell r="F417">
            <v>15</v>
          </cell>
        </row>
        <row r="418">
          <cell r="B418" t="str">
            <v>肉墩</v>
          </cell>
          <cell r="C418" t="str">
            <v>无缝无胶水、不开裂、不变形、PE材质、抗菌防霉、尺寸厚度7cm、直径50cm以内</v>
          </cell>
          <cell r="D418">
            <v>1</v>
          </cell>
          <cell r="E418" t="str">
            <v>个</v>
          </cell>
          <cell r="F418">
            <v>220</v>
          </cell>
        </row>
        <row r="419">
          <cell r="B419" t="str">
            <v>扫把、簸箕</v>
          </cell>
          <cell r="C419" t="str">
            <v>不锈钢杆、升级梳齿两件套</v>
          </cell>
          <cell r="D419">
            <v>1</v>
          </cell>
          <cell r="E419" t="str">
            <v>套</v>
          </cell>
          <cell r="F419">
            <v>45</v>
          </cell>
        </row>
        <row r="420">
          <cell r="B420" t="str">
            <v>杀虫剂</v>
          </cell>
          <cell r="C420" t="str">
            <v>速杀型</v>
          </cell>
          <cell r="D420">
            <v>1</v>
          </cell>
          <cell r="E420" t="str">
            <v>瓶</v>
          </cell>
          <cell r="F420">
            <v>35</v>
          </cell>
        </row>
        <row r="421">
          <cell r="B421" t="str">
            <v>湿巾</v>
          </cell>
          <cell r="C421" t="str">
            <v>无香无酒精、温和不刺激、10片一包</v>
          </cell>
          <cell r="D421">
            <v>1</v>
          </cell>
          <cell r="E421" t="str">
            <v>包</v>
          </cell>
          <cell r="F421">
            <v>15</v>
          </cell>
        </row>
        <row r="422">
          <cell r="B422" t="str">
            <v>湿巾</v>
          </cell>
          <cell r="C422" t="str">
            <v>80抽</v>
          </cell>
          <cell r="D422">
            <v>1</v>
          </cell>
          <cell r="E422" t="str">
            <v>包</v>
          </cell>
          <cell r="F422">
            <v>45</v>
          </cell>
        </row>
        <row r="423">
          <cell r="B423" t="str">
            <v>手电</v>
          </cell>
          <cell r="C423" t="str">
            <v>强光，200米照射距离，6W，铝合金材质，2-3小时照射时间，LED灯源</v>
          </cell>
          <cell r="D423">
            <v>1</v>
          </cell>
          <cell r="E423" t="str">
            <v>个</v>
          </cell>
          <cell r="F423">
            <v>120</v>
          </cell>
        </row>
        <row r="424">
          <cell r="B424" t="str">
            <v>手套</v>
          </cell>
          <cell r="C424" t="str">
            <v>一次性</v>
          </cell>
          <cell r="D424">
            <v>1</v>
          </cell>
          <cell r="E424" t="str">
            <v>袋</v>
          </cell>
          <cell r="F424">
            <v>8</v>
          </cell>
        </row>
        <row r="425">
          <cell r="B425" t="str">
            <v>台灯</v>
          </cell>
          <cell r="C425" t="str">
            <v>照明9档调光 LED触控台灯、触控式调光</v>
          </cell>
          <cell r="D425">
            <v>1</v>
          </cell>
          <cell r="E425" t="str">
            <v>个</v>
          </cell>
          <cell r="F425">
            <v>260</v>
          </cell>
        </row>
        <row r="426">
          <cell r="B426" t="str">
            <v>筒灯</v>
          </cell>
          <cell r="C426" t="str">
            <v>高效节能、散热性优良、三种光</v>
          </cell>
          <cell r="D426">
            <v>1</v>
          </cell>
          <cell r="E426" t="str">
            <v>个</v>
          </cell>
          <cell r="F426">
            <v>80</v>
          </cell>
        </row>
        <row r="427">
          <cell r="B427" t="str">
            <v>托盘</v>
          </cell>
          <cell r="C427" t="str">
            <v>国产</v>
          </cell>
          <cell r="D427">
            <v>1</v>
          </cell>
          <cell r="E427" t="str">
            <v>个</v>
          </cell>
          <cell r="F427">
            <v>45</v>
          </cell>
        </row>
        <row r="428">
          <cell r="B428" t="str">
            <v>拖布</v>
          </cell>
          <cell r="C428" t="str">
            <v>鹿皮绒吸水拖布</v>
          </cell>
          <cell r="D428">
            <v>1</v>
          </cell>
          <cell r="E428" t="str">
            <v>个</v>
          </cell>
          <cell r="F428">
            <v>45</v>
          </cell>
        </row>
        <row r="429">
          <cell r="B429" t="str">
            <v>拖地桶</v>
          </cell>
        </row>
        <row r="429">
          <cell r="D429">
            <v>1</v>
          </cell>
          <cell r="E429" t="str">
            <v>个</v>
          </cell>
          <cell r="F429">
            <v>65</v>
          </cell>
        </row>
        <row r="430">
          <cell r="B430" t="str">
            <v>拖地桶套装</v>
          </cell>
          <cell r="C430" t="str">
            <v>旋转拖把桶，带配套拖把</v>
          </cell>
          <cell r="D430">
            <v>1</v>
          </cell>
          <cell r="E430" t="str">
            <v>个</v>
          </cell>
          <cell r="F430">
            <v>280</v>
          </cell>
        </row>
        <row r="431">
          <cell r="B431" t="str">
            <v>拖鞋</v>
          </cell>
          <cell r="C431" t="str">
            <v>防滑、EVA材质</v>
          </cell>
          <cell r="D431">
            <v>1</v>
          </cell>
          <cell r="E431" t="str">
            <v>双</v>
          </cell>
          <cell r="F431">
            <v>35</v>
          </cell>
        </row>
        <row r="432">
          <cell r="B432" t="str">
            <v>卫生纸</v>
          </cell>
          <cell r="C432" t="str">
            <v>竹浆、柔韧耐撕、反复揉搓不掉纸屑、吸水性强、不易破损、14卷1提</v>
          </cell>
          <cell r="D432">
            <v>1</v>
          </cell>
          <cell r="E432" t="str">
            <v>包</v>
          </cell>
          <cell r="F432">
            <v>55</v>
          </cell>
        </row>
        <row r="433">
          <cell r="B433" t="str">
            <v>洗发水</v>
          </cell>
          <cell r="C433" t="str">
            <v>400ml</v>
          </cell>
          <cell r="D433">
            <v>1</v>
          </cell>
          <cell r="E433" t="str">
            <v>瓶</v>
          </cell>
          <cell r="F433">
            <v>110</v>
          </cell>
        </row>
        <row r="434">
          <cell r="B434" t="str">
            <v>洗洁精</v>
          </cell>
          <cell r="C434" t="str">
            <v>防菌率99.9%、温和不伤手、强效去污</v>
          </cell>
          <cell r="D434">
            <v>1</v>
          </cell>
          <cell r="E434" t="str">
            <v>瓶</v>
          </cell>
          <cell r="F434">
            <v>30</v>
          </cell>
        </row>
        <row r="435">
          <cell r="B435" t="str">
            <v>洗手液</v>
          </cell>
          <cell r="C435" t="str">
            <v>防菌率99.9%</v>
          </cell>
          <cell r="D435">
            <v>1</v>
          </cell>
          <cell r="E435" t="str">
            <v>瓶</v>
          </cell>
          <cell r="F435">
            <v>25</v>
          </cell>
        </row>
        <row r="436">
          <cell r="B436" t="str">
            <v>洗碗布</v>
          </cell>
          <cell r="C436" t="str">
            <v>竹纤维油利除不粘油、吸水不易掉毛去油</v>
          </cell>
          <cell r="D436">
            <v>1</v>
          </cell>
          <cell r="E436" t="str">
            <v>块</v>
          </cell>
          <cell r="F436">
            <v>25</v>
          </cell>
        </row>
        <row r="437">
          <cell r="B437" t="str">
            <v>洗衣粉</v>
          </cell>
          <cell r="C437" t="str">
            <v>去污强、温和不伤手</v>
          </cell>
          <cell r="D437">
            <v>1</v>
          </cell>
          <cell r="E437" t="str">
            <v>袋</v>
          </cell>
          <cell r="F437">
            <v>15</v>
          </cell>
        </row>
        <row r="438">
          <cell r="B438" t="str">
            <v>洗衣液</v>
          </cell>
          <cell r="C438" t="str">
            <v>深层去污、温和配方</v>
          </cell>
          <cell r="D438">
            <v>1</v>
          </cell>
          <cell r="E438" t="str">
            <v>桶</v>
          </cell>
          <cell r="F438">
            <v>65</v>
          </cell>
        </row>
        <row r="439">
          <cell r="B439" t="str">
            <v>线手套</v>
          </cell>
          <cell r="C439" t="str">
            <v>白棉纱耐磨加厚防护防滑</v>
          </cell>
          <cell r="D439">
            <v>1</v>
          </cell>
          <cell r="E439" t="str">
            <v>副</v>
          </cell>
          <cell r="F439">
            <v>8</v>
          </cell>
        </row>
        <row r="440">
          <cell r="B440" t="str">
            <v>香皂</v>
          </cell>
          <cell r="C440" t="str">
            <v>清香型去污、除菌沐浴皂 115g</v>
          </cell>
          <cell r="D440">
            <v>1</v>
          </cell>
          <cell r="E440" t="str">
            <v>块</v>
          </cell>
          <cell r="F440">
            <v>15</v>
          </cell>
        </row>
        <row r="441">
          <cell r="B441" t="str">
            <v>消毒湿巾</v>
          </cell>
          <cell r="C441" t="str">
            <v>80抽</v>
          </cell>
          <cell r="D441">
            <v>1</v>
          </cell>
          <cell r="E441" t="str">
            <v>包</v>
          </cell>
          <cell r="F441">
            <v>45</v>
          </cell>
        </row>
        <row r="442">
          <cell r="B442" t="str">
            <v>消毒洗手液</v>
          </cell>
          <cell r="C442" t="str">
            <v>凝胶</v>
          </cell>
          <cell r="D442">
            <v>1</v>
          </cell>
          <cell r="E442" t="str">
            <v>瓶</v>
          </cell>
          <cell r="F442">
            <v>75</v>
          </cell>
        </row>
        <row r="443">
          <cell r="B443" t="str">
            <v>消毒液</v>
          </cell>
          <cell r="C443" t="str">
            <v>1.8L</v>
          </cell>
          <cell r="D443">
            <v>1</v>
          </cell>
          <cell r="E443" t="str">
            <v>桶</v>
          </cell>
          <cell r="F443">
            <v>130</v>
          </cell>
        </row>
        <row r="444">
          <cell r="B444" t="str">
            <v>消毒液</v>
          </cell>
          <cell r="C444">
            <v>84</v>
          </cell>
          <cell r="D444">
            <v>1</v>
          </cell>
          <cell r="E444" t="str">
            <v>瓶</v>
          </cell>
          <cell r="F444">
            <v>5</v>
          </cell>
        </row>
        <row r="445">
          <cell r="B445" t="str">
            <v>小垃圾袋</v>
          </cell>
          <cell r="C445" t="str">
            <v>加厚 黑色50*60cm 带拉手 60支/卷</v>
          </cell>
          <cell r="D445">
            <v>1</v>
          </cell>
          <cell r="E445" t="str">
            <v>卷</v>
          </cell>
          <cell r="F445">
            <v>25</v>
          </cell>
        </row>
        <row r="446">
          <cell r="B446" t="str">
            <v>小垃圾袋</v>
          </cell>
          <cell r="C446" t="str">
            <v>一袋三卷</v>
          </cell>
          <cell r="D446">
            <v>1</v>
          </cell>
          <cell r="E446" t="str">
            <v>包</v>
          </cell>
          <cell r="F446">
            <v>20</v>
          </cell>
        </row>
        <row r="447">
          <cell r="B447" t="str">
            <v>烟灰缸</v>
          </cell>
          <cell r="C447" t="str">
            <v>玻璃 15*15cm</v>
          </cell>
          <cell r="D447">
            <v>1</v>
          </cell>
          <cell r="E447" t="str">
            <v>个</v>
          </cell>
          <cell r="F447">
            <v>35</v>
          </cell>
        </row>
        <row r="448">
          <cell r="B448" t="str">
            <v>一次性拖鞋</v>
          </cell>
        </row>
        <row r="448">
          <cell r="D448">
            <v>1</v>
          </cell>
          <cell r="E448" t="str">
            <v>双</v>
          </cell>
          <cell r="F448">
            <v>15</v>
          </cell>
        </row>
        <row r="449">
          <cell r="B449" t="str">
            <v>一次性牙具</v>
          </cell>
        </row>
        <row r="449">
          <cell r="D449">
            <v>1</v>
          </cell>
          <cell r="E449" t="str">
            <v>套</v>
          </cell>
          <cell r="F449">
            <v>15</v>
          </cell>
        </row>
        <row r="450">
          <cell r="B450" t="str">
            <v>衣架</v>
          </cell>
          <cell r="C450" t="str">
            <v>40.2*18.2*0.9塑料材质6支/组</v>
          </cell>
          <cell r="D450">
            <v>1</v>
          </cell>
          <cell r="E450" t="str">
            <v>组</v>
          </cell>
          <cell r="F450">
            <v>45</v>
          </cell>
        </row>
        <row r="451">
          <cell r="B451" t="str">
            <v>雨伞</v>
          </cell>
        </row>
        <row r="451">
          <cell r="D451">
            <v>1</v>
          </cell>
          <cell r="E451" t="str">
            <v>把</v>
          </cell>
          <cell r="F451">
            <v>75</v>
          </cell>
        </row>
        <row r="452">
          <cell r="B452" t="str">
            <v>雨鞋</v>
          </cell>
          <cell r="C452" t="str">
            <v>PVC橡胶材质，筒高约22cm跟高约3cm，高品质牛筋底</v>
          </cell>
          <cell r="D452">
            <v>1</v>
          </cell>
          <cell r="E452" t="str">
            <v>双</v>
          </cell>
          <cell r="F452">
            <v>65</v>
          </cell>
        </row>
        <row r="453">
          <cell r="B453" t="str">
            <v>雨衣，雨裤</v>
          </cell>
          <cell r="C453" t="str">
            <v>分体式，防雨帽，松紧式弹性裤腰，背部高反光度反光条，透气内衬</v>
          </cell>
          <cell r="D453">
            <v>1</v>
          </cell>
          <cell r="E453" t="str">
            <v>套</v>
          </cell>
          <cell r="F453">
            <v>145</v>
          </cell>
        </row>
        <row r="454">
          <cell r="B454" t="str">
            <v>杂志架</v>
          </cell>
          <cell r="C454" t="str">
            <v>精致型</v>
          </cell>
          <cell r="D454">
            <v>1</v>
          </cell>
          <cell r="E454" t="str">
            <v>个</v>
          </cell>
          <cell r="F454">
            <v>360</v>
          </cell>
        </row>
        <row r="455">
          <cell r="B455" t="str">
            <v>杂志架</v>
          </cell>
          <cell r="C455" t="str">
            <v>豪华型</v>
          </cell>
          <cell r="D455">
            <v>1</v>
          </cell>
          <cell r="E455" t="str">
            <v>个</v>
          </cell>
          <cell r="F455">
            <v>420</v>
          </cell>
        </row>
        <row r="456">
          <cell r="B456" t="str">
            <v>粘钩</v>
          </cell>
          <cell r="C456" t="str">
            <v>粘贴式工具挂钩、承重1.5kg</v>
          </cell>
          <cell r="D456">
            <v>1</v>
          </cell>
          <cell r="E456" t="str">
            <v>板</v>
          </cell>
          <cell r="F456">
            <v>15</v>
          </cell>
        </row>
        <row r="457">
          <cell r="B457" t="str">
            <v>枕巾</v>
          </cell>
          <cell r="C457" t="str">
            <v>100%纯棉</v>
          </cell>
          <cell r="D457">
            <v>1</v>
          </cell>
          <cell r="E457" t="str">
            <v>块</v>
          </cell>
          <cell r="F457">
            <v>45</v>
          </cell>
        </row>
        <row r="458">
          <cell r="B458" t="str">
            <v>枕头</v>
          </cell>
          <cell r="C458" t="str">
            <v>荞麦皮</v>
          </cell>
          <cell r="D458">
            <v>1</v>
          </cell>
          <cell r="E458" t="str">
            <v>个</v>
          </cell>
          <cell r="F458">
            <v>95</v>
          </cell>
        </row>
        <row r="459">
          <cell r="B459" t="str">
            <v>镇流器</v>
          </cell>
          <cell r="C459" t="str">
            <v>LED智能IC驱动电源</v>
          </cell>
          <cell r="D459">
            <v>1</v>
          </cell>
          <cell r="E459" t="str">
            <v>个</v>
          </cell>
          <cell r="F459">
            <v>35</v>
          </cell>
        </row>
        <row r="460">
          <cell r="B460" t="str">
            <v>整理箱</v>
          </cell>
          <cell r="C460" t="str">
            <v>中号带滑轮60L 54*40*31cm</v>
          </cell>
          <cell r="D460">
            <v>1</v>
          </cell>
          <cell r="E460" t="str">
            <v>个</v>
          </cell>
          <cell r="F460">
            <v>165</v>
          </cell>
        </row>
        <row r="461">
          <cell r="B461" t="str">
            <v>纸杯</v>
          </cell>
          <cell r="C461" t="str">
            <v>188ml增厚一次性纸杯 50个/袋</v>
          </cell>
          <cell r="D461">
            <v>1</v>
          </cell>
          <cell r="E461" t="str">
            <v>袋</v>
          </cell>
          <cell r="F461">
            <v>30</v>
          </cell>
        </row>
        <row r="462">
          <cell r="B462" t="str">
            <v>纸杯托</v>
          </cell>
          <cell r="C462" t="str">
            <v>一包10个 需匹配纸杯</v>
          </cell>
          <cell r="D462">
            <v>1</v>
          </cell>
          <cell r="E462" t="str">
            <v>包</v>
          </cell>
          <cell r="F462">
            <v>15</v>
          </cell>
        </row>
        <row r="463">
          <cell r="B463" t="str">
            <v>厨房用纸</v>
          </cell>
          <cell r="C463" t="str">
            <v>可水洗、已包两卷</v>
          </cell>
          <cell r="D463">
            <v>1</v>
          </cell>
          <cell r="E463" t="str">
            <v>包</v>
          </cell>
          <cell r="F463">
            <v>30</v>
          </cell>
        </row>
        <row r="464">
          <cell r="B464" t="str">
            <v>喷壶</v>
          </cell>
          <cell r="C464" t="str">
            <v>喷壶浇花家用消毒专用气压式浇水洒水壶高压园艺喷水壶压力喷雾器</v>
          </cell>
          <cell r="D464">
            <v>1</v>
          </cell>
          <cell r="E464" t="str">
            <v>个</v>
          </cell>
          <cell r="F464">
            <v>20</v>
          </cell>
        </row>
        <row r="465">
          <cell r="B465" t="str">
            <v>小计</v>
          </cell>
        </row>
        <row r="467">
          <cell r="B467" t="str">
            <v>设备名称</v>
          </cell>
          <cell r="C467" t="str">
            <v>规格型号</v>
          </cell>
          <cell r="D467" t="str">
            <v>数量</v>
          </cell>
          <cell r="E467" t="str">
            <v>单位</v>
          </cell>
          <cell r="F467" t="str">
            <v>单价（元）</v>
          </cell>
        </row>
        <row r="468">
          <cell r="B468" t="str">
            <v>A4幅面彩色激光打印机</v>
          </cell>
          <cell r="C468" t="str">
            <v>打印速度：18ppm双面打印，网络</v>
          </cell>
          <cell r="D468">
            <v>1</v>
          </cell>
          <cell r="E468" t="str">
            <v>台</v>
          </cell>
          <cell r="F468">
            <v>2800</v>
          </cell>
        </row>
        <row r="469">
          <cell r="B469" t="str">
            <v>A4幅面黑白激光打印机</v>
          </cell>
          <cell r="C469" t="str">
            <v>打印速度：18ppm</v>
          </cell>
          <cell r="D469">
            <v>1</v>
          </cell>
          <cell r="E469" t="str">
            <v>台</v>
          </cell>
          <cell r="F469">
            <v>1650</v>
          </cell>
        </row>
        <row r="470">
          <cell r="B470" t="str">
            <v>A4幅面黑白激光打印机</v>
          </cell>
          <cell r="C470" t="str">
            <v>打印速度：30ppm双面</v>
          </cell>
          <cell r="D470">
            <v>1</v>
          </cell>
          <cell r="E470" t="str">
            <v>台</v>
          </cell>
          <cell r="F470">
            <v>1750</v>
          </cell>
        </row>
        <row r="471">
          <cell r="B471" t="str">
            <v>A4幅面黑白激光打印机</v>
          </cell>
          <cell r="C471" t="str">
            <v>打印速度：22ppm 双面</v>
          </cell>
          <cell r="D471">
            <v>1</v>
          </cell>
          <cell r="E471" t="str">
            <v>台</v>
          </cell>
          <cell r="F471">
            <v>1950</v>
          </cell>
        </row>
        <row r="472">
          <cell r="B472" t="str">
            <v>A4幅面黑白激光打印机</v>
          </cell>
          <cell r="C472" t="str">
            <v>打印速度：50ppm，双面打印</v>
          </cell>
          <cell r="D472">
            <v>1</v>
          </cell>
          <cell r="E472" t="str">
            <v>台</v>
          </cell>
          <cell r="F472">
            <v>2850</v>
          </cell>
        </row>
        <row r="473">
          <cell r="B473" t="str">
            <v>A4幅面黑白激光打印机</v>
          </cell>
          <cell r="C473" t="str">
            <v>打印速度：40ppm，双面打印</v>
          </cell>
          <cell r="D473">
            <v>1</v>
          </cell>
          <cell r="E473" t="str">
            <v>台</v>
          </cell>
          <cell r="F473">
            <v>2500</v>
          </cell>
        </row>
        <row r="474">
          <cell r="B474" t="str">
            <v>A4幅面黑白激光打印一体机</v>
          </cell>
          <cell r="C474" t="str">
            <v>三合一，打印速度：20ppm，支持打印/复印/扫描，平板式</v>
          </cell>
          <cell r="D474">
            <v>1</v>
          </cell>
          <cell r="E474" t="str">
            <v>台</v>
          </cell>
          <cell r="F474">
            <v>2650</v>
          </cell>
        </row>
        <row r="475">
          <cell r="B475" t="str">
            <v>A4幅面黑白激光打印一体机</v>
          </cell>
          <cell r="C475" t="str">
            <v>三合一，打印速度：30ppm，支持打印/复印/扫描，输稿器 双面</v>
          </cell>
          <cell r="D475">
            <v>1</v>
          </cell>
          <cell r="E475" t="str">
            <v>台</v>
          </cell>
          <cell r="F475">
            <v>2650</v>
          </cell>
        </row>
        <row r="476">
          <cell r="B476" t="str">
            <v>A4幅面黑白激光打印一体机</v>
          </cell>
          <cell r="C476" t="str">
            <v>三合一，打印速度：20ppm，支持打印/复印/扫描，无线，输稿器 双面</v>
          </cell>
          <cell r="D476">
            <v>1</v>
          </cell>
          <cell r="E476" t="str">
            <v>台</v>
          </cell>
          <cell r="F476">
            <v>2850</v>
          </cell>
        </row>
        <row r="477">
          <cell r="B477" t="str">
            <v>A4幅面喷墨打印机</v>
          </cell>
          <cell r="C477" t="str">
            <v>黑白：10ipm（A4，标准模式），彩色：5ipm（A4，标准模式），一体式墨盒</v>
          </cell>
          <cell r="D477">
            <v>1</v>
          </cell>
          <cell r="E477" t="str">
            <v>台</v>
          </cell>
          <cell r="F477">
            <v>1800</v>
          </cell>
        </row>
        <row r="478">
          <cell r="B478" t="str">
            <v>A4针式打印机</v>
          </cell>
          <cell r="C478" t="str">
            <v>24针82列 3层复写 平推式 打印英文347字符/秒 中文195汉字/秒 USB双向并行接口 色带寿命800万字符</v>
          </cell>
          <cell r="D478">
            <v>1</v>
          </cell>
          <cell r="E478" t="str">
            <v>台</v>
          </cell>
          <cell r="F478">
            <v>2800</v>
          </cell>
        </row>
        <row r="479">
          <cell r="B479" t="str">
            <v>保险柜</v>
          </cell>
          <cell r="C479" t="str">
            <v>双节、木纹转印色</v>
          </cell>
          <cell r="D479">
            <v>1</v>
          </cell>
          <cell r="E479" t="str">
            <v>个</v>
          </cell>
          <cell r="F479">
            <v>3399</v>
          </cell>
        </row>
        <row r="480">
          <cell r="B480" t="str">
            <v>电热油汀</v>
          </cell>
          <cell r="C480" t="str">
            <v>13片大面积，自动断电，万向轮，585*640*250 2200W</v>
          </cell>
          <cell r="D480">
            <v>1</v>
          </cell>
          <cell r="E480" t="str">
            <v>台</v>
          </cell>
          <cell r="F480">
            <v>550</v>
          </cell>
        </row>
        <row r="481">
          <cell r="B481" t="str">
            <v>翻转白板</v>
          </cell>
          <cell r="C481" t="str">
            <v>60*90双面磁性50104</v>
          </cell>
          <cell r="D481">
            <v>1</v>
          </cell>
          <cell r="E481" t="str">
            <v>个</v>
          </cell>
          <cell r="F481">
            <v>350</v>
          </cell>
        </row>
        <row r="482">
          <cell r="B482" t="str">
            <v>翻转白板</v>
          </cell>
          <cell r="C482" t="str">
            <v>90*120双面磁性50105</v>
          </cell>
          <cell r="D482">
            <v>1</v>
          </cell>
          <cell r="E482" t="str">
            <v>个</v>
          </cell>
          <cell r="F482">
            <v>455</v>
          </cell>
        </row>
        <row r="483">
          <cell r="B483" t="str">
            <v>翻转白板</v>
          </cell>
          <cell r="C483" t="str">
            <v>90*180双面磁性50106</v>
          </cell>
          <cell r="D483">
            <v>1</v>
          </cell>
          <cell r="E483" t="str">
            <v>个</v>
          </cell>
          <cell r="F483">
            <v>510</v>
          </cell>
        </row>
        <row r="484">
          <cell r="B484" t="str">
            <v>翻转白板</v>
          </cell>
          <cell r="C484" t="str">
            <v>90*180双面磁性50107</v>
          </cell>
          <cell r="D484">
            <v>1</v>
          </cell>
          <cell r="E484" t="str">
            <v>个</v>
          </cell>
          <cell r="F484">
            <v>620</v>
          </cell>
        </row>
        <row r="485">
          <cell r="B485" t="str">
            <v>风扇</v>
          </cell>
          <cell r="C485" t="str">
            <v>128DL 立式升降摇头，俯仰调节，三挡风速，遥控</v>
          </cell>
          <cell r="D485">
            <v>1</v>
          </cell>
          <cell r="E485" t="str">
            <v>台</v>
          </cell>
          <cell r="F485">
            <v>350</v>
          </cell>
        </row>
        <row r="486">
          <cell r="B486" t="str">
            <v>钢制切纸机</v>
          </cell>
          <cell r="C486" t="str">
            <v>优质冷轧钢板耐磨油墨、锋利加厚钢刀切纸导向尺便捷性压纸防滑功能</v>
          </cell>
          <cell r="D486">
            <v>1</v>
          </cell>
          <cell r="E486" t="str">
            <v>台</v>
          </cell>
          <cell r="F486">
            <v>850</v>
          </cell>
        </row>
        <row r="487">
          <cell r="B487" t="str">
            <v>高拍仪</v>
          </cell>
          <cell r="C487" t="str">
            <v>A3幅面分辨率：3651×2738dpi接口USB2.0或USB3.0扫描范围：A3，A4，A5,A6，A8sim卡 双摄像头 扫描仪 1000万像素。</v>
          </cell>
          <cell r="D487">
            <v>1</v>
          </cell>
          <cell r="E487" t="str">
            <v>台</v>
          </cell>
          <cell r="F487">
            <v>1250</v>
          </cell>
        </row>
        <row r="488">
          <cell r="B488" t="str">
            <v>高拍仪</v>
          </cell>
          <cell r="C488" t="str">
            <v>1000万像素、A4幅面、LED补光灯、文字识别、正反合并拍摄、一键转换PDF、340*323.5*372.57mm</v>
          </cell>
          <cell r="D488">
            <v>1</v>
          </cell>
          <cell r="E488" t="str">
            <v>台</v>
          </cell>
          <cell r="F488">
            <v>980</v>
          </cell>
        </row>
        <row r="489">
          <cell r="B489" t="str">
            <v>加湿器</v>
          </cell>
          <cell r="C489" t="str">
            <v>智能大屏，自动恒湿，睡眠模式，多档调节 25W，5L容量</v>
          </cell>
          <cell r="D489">
            <v>1</v>
          </cell>
          <cell r="E489" t="str">
            <v>台</v>
          </cell>
          <cell r="F489">
            <v>380</v>
          </cell>
        </row>
        <row r="490">
          <cell r="B490" t="str">
            <v>刻录机</v>
          </cell>
          <cell r="C490" t="str">
            <v>DW316 外置光驱DW316</v>
          </cell>
          <cell r="D490">
            <v>1</v>
          </cell>
          <cell r="E490" t="str">
            <v>个</v>
          </cell>
          <cell r="F490">
            <v>200</v>
          </cell>
        </row>
        <row r="491">
          <cell r="B491" t="str">
            <v>空调挡板</v>
          </cell>
          <cell r="C491" t="str">
            <v>60*60</v>
          </cell>
          <cell r="D491">
            <v>1</v>
          </cell>
          <cell r="E491" t="str">
            <v>个</v>
          </cell>
          <cell r="F491">
            <v>130</v>
          </cell>
        </row>
        <row r="492">
          <cell r="B492" t="str">
            <v>空调扇</v>
          </cell>
          <cell r="C492" t="str">
            <v>128DL 遥控，5L容量，万向轮，大风口</v>
          </cell>
          <cell r="D492">
            <v>1</v>
          </cell>
          <cell r="E492" t="str">
            <v>台</v>
          </cell>
          <cell r="F492">
            <v>540</v>
          </cell>
        </row>
        <row r="493">
          <cell r="B493" t="str">
            <v>热水器</v>
          </cell>
          <cell r="C493" t="str">
            <v>2000 控制方式:智能APP、最大容积（L）:60L及以上、能效等级:1级及以上、加热功率（w）:3000及以下、加热温度（℃）:75及以下、内胆材质:金刚三层内胆、加热体材质:英格莱800不锈钢、电压/频率（V/HZ）:220V/50HZ、电源线长度（cm）:120以上、包装清单:电热水器（1台）、安全阀及排水管（1套）、膨胀螺栓（1个）、膨胀挂钩（2个）、说明书（1本）、冷热水阀、喷头（一套）及配套PPR管（包含配件）。</v>
          </cell>
          <cell r="D493">
            <v>1</v>
          </cell>
          <cell r="E493" t="str">
            <v>台</v>
          </cell>
          <cell r="F493">
            <v>3000</v>
          </cell>
        </row>
        <row r="494">
          <cell r="B494" t="str">
            <v>扫描仪</v>
          </cell>
          <cell r="C494" t="str">
            <v>馈纸式+平板式 A4双面 扫描速度：22页</v>
          </cell>
          <cell r="D494">
            <v>1</v>
          </cell>
          <cell r="E494" t="str">
            <v>台</v>
          </cell>
          <cell r="F494">
            <v>3000</v>
          </cell>
        </row>
        <row r="495">
          <cell r="B495" t="str">
            <v>升降白板</v>
          </cell>
          <cell r="C495" t="str">
            <v>60*90双面磁性-加厚升级款</v>
          </cell>
          <cell r="D495">
            <v>1</v>
          </cell>
          <cell r="E495" t="str">
            <v>个</v>
          </cell>
          <cell r="F495">
            <v>300</v>
          </cell>
        </row>
        <row r="496">
          <cell r="B496" t="str">
            <v>升降白板</v>
          </cell>
          <cell r="C496" t="str">
            <v>90*120双面磁性-加厚升级款</v>
          </cell>
          <cell r="D496">
            <v>1</v>
          </cell>
          <cell r="E496" t="str">
            <v>个</v>
          </cell>
          <cell r="F496">
            <v>400</v>
          </cell>
        </row>
        <row r="497">
          <cell r="B497" t="str">
            <v>升降白板</v>
          </cell>
          <cell r="C497" t="str">
            <v>90*150双面磁性-加厚升级款</v>
          </cell>
          <cell r="D497">
            <v>1</v>
          </cell>
          <cell r="E497" t="str">
            <v>个</v>
          </cell>
          <cell r="F497">
            <v>440</v>
          </cell>
        </row>
        <row r="498">
          <cell r="B498" t="str">
            <v>升降白板</v>
          </cell>
          <cell r="C498" t="str">
            <v>90*180双面磁性-加厚升级款</v>
          </cell>
          <cell r="D498">
            <v>1</v>
          </cell>
          <cell r="E498" t="str">
            <v>个</v>
          </cell>
          <cell r="F498">
            <v>500</v>
          </cell>
        </row>
        <row r="499">
          <cell r="B499" t="str">
            <v>升降白板</v>
          </cell>
          <cell r="C499" t="str">
            <v>60*90双面磁性</v>
          </cell>
          <cell r="D499">
            <v>1</v>
          </cell>
          <cell r="E499" t="str">
            <v>个</v>
          </cell>
          <cell r="F499">
            <v>360</v>
          </cell>
        </row>
        <row r="500">
          <cell r="B500" t="str">
            <v>升降白板</v>
          </cell>
          <cell r="C500" t="str">
            <v>90*120双面磁性</v>
          </cell>
          <cell r="D500">
            <v>1</v>
          </cell>
          <cell r="E500" t="str">
            <v>个</v>
          </cell>
          <cell r="F500">
            <v>440</v>
          </cell>
        </row>
        <row r="501">
          <cell r="B501" t="str">
            <v>升降白板</v>
          </cell>
          <cell r="C501" t="str">
            <v>90*150双面磁性</v>
          </cell>
          <cell r="D501">
            <v>1</v>
          </cell>
          <cell r="E501" t="str">
            <v>个</v>
          </cell>
          <cell r="F501">
            <v>520</v>
          </cell>
        </row>
        <row r="502">
          <cell r="B502" t="str">
            <v>升降白板</v>
          </cell>
          <cell r="C502" t="str">
            <v>90*180双面磁性</v>
          </cell>
          <cell r="D502">
            <v>1</v>
          </cell>
          <cell r="E502" t="str">
            <v>个</v>
          </cell>
          <cell r="F502">
            <v>580</v>
          </cell>
        </row>
        <row r="503">
          <cell r="B503" t="str">
            <v>梳式胶圈夹条打孔装订机</v>
          </cell>
          <cell r="C503" t="str">
            <v>3870 21孔A3A4纸通用</v>
          </cell>
          <cell r="D503">
            <v>1</v>
          </cell>
          <cell r="E503" t="str">
            <v>台</v>
          </cell>
          <cell r="F503">
            <v>560</v>
          </cell>
        </row>
        <row r="504">
          <cell r="B504" t="str">
            <v>数码录音笔</v>
          </cell>
          <cell r="C504" t="str">
            <v>8G内存、高清降噪、多种录音模式、支持拓展卡及USB接口</v>
          </cell>
          <cell r="D504">
            <v>1</v>
          </cell>
          <cell r="E504" t="str">
            <v>支</v>
          </cell>
          <cell r="F504">
            <v>1450</v>
          </cell>
        </row>
        <row r="505">
          <cell r="B505" t="str">
            <v>碎纸机</v>
          </cell>
          <cell r="C505" t="str">
            <v>碎纸宽度：A4 特性4级保密，碎纸能力12张70g（A4）/2min 可碎介质：纸、光盘、卡、回形针</v>
          </cell>
          <cell r="D505">
            <v>1</v>
          </cell>
          <cell r="E505" t="str">
            <v>台</v>
          </cell>
          <cell r="F505">
            <v>1450</v>
          </cell>
        </row>
        <row r="506">
          <cell r="B506" t="str">
            <v>头戴式耳机</v>
          </cell>
          <cell r="C506" t="str">
            <v>皮质耳套，皮质头垫，线控代麦，3.5mm插头</v>
          </cell>
          <cell r="D506">
            <v>1</v>
          </cell>
          <cell r="E506" t="str">
            <v>副</v>
          </cell>
          <cell r="F506">
            <v>230</v>
          </cell>
        </row>
        <row r="507">
          <cell r="B507" t="str">
            <v>投影幕布</v>
          </cell>
          <cell r="C507" t="str">
            <v>120英寸支架幕布高清白塑办公投影仪幕布16:10 可升降自由调节 可移动  三角脚架</v>
          </cell>
          <cell r="D507">
            <v>1</v>
          </cell>
          <cell r="E507" t="str">
            <v>个</v>
          </cell>
          <cell r="F507">
            <v>1200</v>
          </cell>
        </row>
        <row r="508">
          <cell r="B508" t="str">
            <v>消毒柜</v>
          </cell>
          <cell r="C508" t="str">
            <v>独立双层立式消毒柜，80L容量，烘干、光波红外线消毒、</v>
          </cell>
          <cell r="D508">
            <v>1</v>
          </cell>
          <cell r="E508" t="str">
            <v>台</v>
          </cell>
          <cell r="F508">
            <v>680</v>
          </cell>
        </row>
        <row r="509">
          <cell r="B509" t="str">
            <v>钥匙管理箱</v>
          </cell>
          <cell r="C509" t="str">
            <v>铝合金边框结构、钥匙牌粉色标示、可挂墙、可平放</v>
          </cell>
          <cell r="D509">
            <v>1</v>
          </cell>
          <cell r="E509" t="str">
            <v>个</v>
          </cell>
          <cell r="F509">
            <v>420</v>
          </cell>
        </row>
        <row r="510">
          <cell r="B510" t="str">
            <v>移动硬盘</v>
          </cell>
          <cell r="C510" t="str">
            <v>1T容量、USB3.0接口</v>
          </cell>
          <cell r="D510">
            <v>1</v>
          </cell>
          <cell r="E510" t="str">
            <v>个</v>
          </cell>
          <cell r="F510">
            <v>680</v>
          </cell>
        </row>
        <row r="511">
          <cell r="B511" t="str">
            <v>移动硬盘</v>
          </cell>
          <cell r="C511" t="str">
            <v>2T容量、USB3.0接口</v>
          </cell>
          <cell r="D511">
            <v>1</v>
          </cell>
          <cell r="E511" t="str">
            <v>个</v>
          </cell>
          <cell r="F511">
            <v>850</v>
          </cell>
        </row>
        <row r="512">
          <cell r="B512" t="str">
            <v>音响</v>
          </cell>
          <cell r="C512" t="str">
            <v>3.5毫米音频接口，双扬声器+低音炮组合</v>
          </cell>
          <cell r="D512">
            <v>1</v>
          </cell>
          <cell r="E512" t="str">
            <v>套</v>
          </cell>
          <cell r="F512">
            <v>450</v>
          </cell>
        </row>
        <row r="513">
          <cell r="B513" t="str">
            <v>音响</v>
          </cell>
        </row>
        <row r="513">
          <cell r="D513">
            <v>1</v>
          </cell>
          <cell r="E513" t="str">
            <v>台</v>
          </cell>
          <cell r="F513">
            <v>700</v>
          </cell>
        </row>
        <row r="514">
          <cell r="B514" t="str">
            <v>电子密码保险柜</v>
          </cell>
          <cell r="C514" t="str">
            <v>保密等级：A1级、带密码、钥匙、指纹锁、含脚轮、门箱厚度10/6mm、101KG以内</v>
          </cell>
          <cell r="D514">
            <v>1</v>
          </cell>
          <cell r="E514" t="str">
            <v>个</v>
          </cell>
          <cell r="F514">
            <v>4200</v>
          </cell>
        </row>
        <row r="515">
          <cell r="B515" t="str">
            <v>小计</v>
          </cell>
        </row>
        <row r="517">
          <cell r="B517" t="str">
            <v>设备名称</v>
          </cell>
          <cell r="C517" t="str">
            <v>规格型号</v>
          </cell>
          <cell r="D517" t="str">
            <v>数量</v>
          </cell>
          <cell r="E517" t="str">
            <v>单位</v>
          </cell>
          <cell r="F517" t="str">
            <v>单价（元）</v>
          </cell>
        </row>
        <row r="518">
          <cell r="B518" t="str">
            <v>A3幅面喷墨打印机</v>
          </cell>
          <cell r="C518" t="str">
            <v>黑白：10ipm，彩色：5ipm，四色墨盒，USB打印</v>
          </cell>
          <cell r="D518">
            <v>1</v>
          </cell>
          <cell r="E518" t="str">
            <v>台</v>
          </cell>
          <cell r="F518">
            <v>4500</v>
          </cell>
        </row>
        <row r="519">
          <cell r="B519" t="str">
            <v>A3针式打印机</v>
          </cell>
          <cell r="C519" t="str">
            <v>24针1+6复写 平推式 打印英文347字符/秒 中文220汉字/秒 USB双向并行接口 色带寿命800万字符</v>
          </cell>
          <cell r="D519">
            <v>1</v>
          </cell>
          <cell r="E519" t="str">
            <v>台</v>
          </cell>
          <cell r="F519">
            <v>3550</v>
          </cell>
        </row>
        <row r="520">
          <cell r="B520" t="str">
            <v>A3针式打印机</v>
          </cell>
          <cell r="C520" t="str">
            <v>24针1+6复写 平推式 打印英文347字符/秒 中文206汉字/秒 USB双向并行接口 色带寿命800万字符</v>
          </cell>
          <cell r="D520">
            <v>1</v>
          </cell>
          <cell r="E520" t="str">
            <v>台</v>
          </cell>
          <cell r="F520">
            <v>3350</v>
          </cell>
        </row>
        <row r="521">
          <cell r="B521" t="str">
            <v>A4幅面彩色激光打印机</v>
          </cell>
          <cell r="C521" t="str">
            <v>打印速度：22ppm双面打印，无线</v>
          </cell>
          <cell r="D521">
            <v>1</v>
          </cell>
          <cell r="E521" t="str">
            <v>台</v>
          </cell>
          <cell r="F521">
            <v>3500</v>
          </cell>
        </row>
        <row r="522">
          <cell r="B522" t="str">
            <v>A4幅面彩色激光打印一体机</v>
          </cell>
          <cell r="C522" t="str">
            <v>三合一，打印速度：24ppm，支持打印/复印/扫描/传真，双面打印，平板式+馈纸式</v>
          </cell>
          <cell r="D522">
            <v>1</v>
          </cell>
          <cell r="E522" t="str">
            <v>台</v>
          </cell>
          <cell r="F522">
            <v>3850</v>
          </cell>
        </row>
        <row r="523">
          <cell r="B523" t="str">
            <v>A4幅面彩色激光打印一体机</v>
          </cell>
          <cell r="C523" t="str">
            <v>三合一，打印速度：24ppm，支持打印/复印/扫描/传真，双面打印，平板式+馈纸式</v>
          </cell>
          <cell r="D523">
            <v>1</v>
          </cell>
          <cell r="E523" t="str">
            <v>台</v>
          </cell>
          <cell r="F523">
            <v>4550</v>
          </cell>
        </row>
        <row r="524">
          <cell r="B524" t="str">
            <v>A4幅面彩色激光打印一体机</v>
          </cell>
          <cell r="C524" t="str">
            <v>四合一，打印速度：161ppm，支持打印/复印/扫描/传真，双面打印，平板式+馈纸式</v>
          </cell>
          <cell r="D524">
            <v>1</v>
          </cell>
          <cell r="E524" t="str">
            <v>台</v>
          </cell>
          <cell r="F524">
            <v>5550</v>
          </cell>
        </row>
        <row r="525">
          <cell r="B525" t="str">
            <v>A4幅面黑白激光打印一体机</v>
          </cell>
          <cell r="C525" t="str">
            <v>三合一，打印速度：40ppm，支持打印/复印/扫描，双面打印，无线，输稿器，双面</v>
          </cell>
          <cell r="D525">
            <v>1</v>
          </cell>
          <cell r="E525" t="str">
            <v>台</v>
          </cell>
          <cell r="F525">
            <v>3850</v>
          </cell>
        </row>
        <row r="526">
          <cell r="B526" t="str">
            <v>A4针式打印机</v>
          </cell>
          <cell r="C526" t="str">
            <v>24针82列 1+6复写 平推式 打印英文347字符/秒 中文195汉字/秒 USB双向并行接口 色带寿命800万字符</v>
          </cell>
          <cell r="D526">
            <v>1</v>
          </cell>
          <cell r="E526" t="str">
            <v>台</v>
          </cell>
          <cell r="F526">
            <v>3250</v>
          </cell>
        </row>
        <row r="527">
          <cell r="B527" t="str">
            <v>多功能彩色复合机</v>
          </cell>
          <cell r="C527" t="str">
            <v>支持打印/扫描/复印、彩色自动双面打印、打印幅面：A3和A3以上幅面、 输稿器+双纸盒工作台、10.1英寸磨砂触控屏幕、首页复印时间：黑白模式少于7.1秒、彩色模式少于9.5秒、打印速度22页/分钟、分别率最高600dpi</v>
          </cell>
          <cell r="D527">
            <v>1</v>
          </cell>
          <cell r="E527" t="str">
            <v>台</v>
          </cell>
          <cell r="F527">
            <v>14800</v>
          </cell>
        </row>
        <row r="528">
          <cell r="B528" t="str">
            <v>多功能黑白复合机</v>
          </cell>
          <cell r="C528" t="str">
            <v>支持打印/扫描/复印、黑白双面自动打印、双纸盒+自动双面输稿器+简易工作台、10.1英寸磨砂触控屏幕、首页复印时间：4.3秒\打印速度28页/分钟</v>
          </cell>
          <cell r="D528">
            <v>1</v>
          </cell>
          <cell r="E528" t="str">
            <v>台</v>
          </cell>
          <cell r="F528">
            <v>13800</v>
          </cell>
        </row>
        <row r="529">
          <cell r="B529" t="str">
            <v>智能共享玻璃白板（带架板）</v>
          </cell>
          <cell r="C529" t="str">
            <v>900*1200mm</v>
          </cell>
          <cell r="D529">
            <v>1</v>
          </cell>
          <cell r="E529" t="str">
            <v>个</v>
          </cell>
          <cell r="F529">
            <v>5200</v>
          </cell>
        </row>
        <row r="530">
          <cell r="B530" t="str">
            <v>智能录音笔</v>
          </cell>
          <cell r="C530" t="str">
            <v>3.5英寸、HD720*1280/0.6mm弧形陶瓷背板航空级铝合金、Harman mic 2颗定向麦克风+6颗矩阵麦克风、储存32G、云储存20GB、电池2000mAH/9V2A18W快充</v>
          </cell>
          <cell r="D530">
            <v>1</v>
          </cell>
          <cell r="E530" t="str">
            <v>个</v>
          </cell>
          <cell r="F530">
            <v>4300</v>
          </cell>
        </row>
        <row r="531">
          <cell r="B531" t="str">
            <v>全自动装订机</v>
          </cell>
          <cell r="C531" t="str">
            <v>装订厚度≦50mm、前后边距0mm-20mm、打孔直径7.0mm、预热时间3-5分钟、额定功率350W、液晶提示、激光定位、纸满报警、装订材料纸张制品、专用铆管、专用钻头</v>
          </cell>
          <cell r="D531">
            <v>1</v>
          </cell>
          <cell r="E531" t="str">
            <v>台</v>
          </cell>
          <cell r="F531">
            <v>12500</v>
          </cell>
        </row>
        <row r="532">
          <cell r="B532" t="str">
            <v>摄像一体机</v>
          </cell>
          <cell r="C532" t="str">
            <v>4K摄像机 5轴防抖 20倍光学变焦、有效像素829万</v>
          </cell>
          <cell r="D532">
            <v>1</v>
          </cell>
          <cell r="E532" t="str">
            <v>台</v>
          </cell>
          <cell r="F532">
            <v>7500</v>
          </cell>
        </row>
        <row r="533">
          <cell r="B533" t="str">
            <v>投影仪</v>
          </cell>
          <cell r="C533" t="str">
            <v>投影画面尺寸40-300英寸 亮度（流明）：3300、标准分辨率：1920x1080dpi、显示技术：三片LCD 投影光源：UHE灯泡 无线</v>
          </cell>
          <cell r="D533">
            <v>1</v>
          </cell>
          <cell r="E533" t="str">
            <v>台</v>
          </cell>
          <cell r="F533">
            <v>8900</v>
          </cell>
        </row>
        <row r="534">
          <cell r="B534" t="str">
            <v>照相机</v>
          </cell>
          <cell r="C534" t="str">
            <v>传感器APS画幅（22.3*14.9mm）有效像素2420万、镜头类型伸缩式，等效35mm焦距27-210mm 镜头说明型号EF-S 18-135mm f/3.5-5.6SM 3.0英寸123万像素液晶显示屏 电子控制纵走式焦平面快门，快门速度30-1/8000秒，B门,遥控B门,储存卡类型SD/SDHC/SDXC 锂电池EL15</v>
          </cell>
          <cell r="D534">
            <v>1</v>
          </cell>
          <cell r="E534" t="str">
            <v>台</v>
          </cell>
          <cell r="F534">
            <v>6850</v>
          </cell>
        </row>
        <row r="535">
          <cell r="B535" t="str">
            <v>A3幅面彩色激光打印机</v>
          </cell>
          <cell r="C535" t="str">
            <v>A3幅面 支持打印 连接方式：USB+有线扫描+自动双面打印 内存448MB</v>
          </cell>
          <cell r="D535">
            <v>1</v>
          </cell>
          <cell r="E535" t="str">
            <v>台</v>
          </cell>
          <cell r="F535">
            <v>14800</v>
          </cell>
        </row>
        <row r="536">
          <cell r="B536" t="str">
            <v>A3幅面黑白激光打印机</v>
          </cell>
          <cell r="C536" t="str">
            <v>A3三合一自动双面 小型商用 支持打印/复印/扫描 连接方式USB端口 以太网端口 输稿器</v>
          </cell>
          <cell r="D536">
            <v>1</v>
          </cell>
          <cell r="E536" t="str">
            <v>台</v>
          </cell>
          <cell r="F536">
            <v>12500</v>
          </cell>
        </row>
        <row r="537">
          <cell r="B537" t="str">
            <v>笔记本电脑</v>
          </cell>
          <cell r="C537" t="str">
            <v>处理器：I5-1135G7，内存16G，硬盘512G</v>
          </cell>
          <cell r="D537">
            <v>1</v>
          </cell>
          <cell r="E537" t="str">
            <v>台</v>
          </cell>
          <cell r="F537">
            <v>7050</v>
          </cell>
        </row>
        <row r="538">
          <cell r="B538" t="str">
            <v>笔记本电脑</v>
          </cell>
          <cell r="C538" t="str">
            <v>处理器：i7-1165G7，内存:16G,硬盘：512G  13.3英寸 （含预装正版操作系统软件）</v>
          </cell>
          <cell r="D538">
            <v>1</v>
          </cell>
          <cell r="E538" t="str">
            <v>台</v>
          </cell>
          <cell r="F538">
            <v>9500</v>
          </cell>
        </row>
        <row r="539">
          <cell r="B539" t="str">
            <v>笔记本电脑</v>
          </cell>
          <cell r="C539" t="str">
            <v>处理器：i5-1155G7，内存：8G，硬盘：512G 14英寸 （含预装正版操作系统软件）</v>
          </cell>
          <cell r="D539">
            <v>1</v>
          </cell>
          <cell r="E539" t="str">
            <v>台</v>
          </cell>
          <cell r="F539">
            <v>6800</v>
          </cell>
        </row>
        <row r="540">
          <cell r="B540" t="str">
            <v>笔记本电脑</v>
          </cell>
          <cell r="C540" t="str">
            <v>处理器：I7-1255U，内存：16G，硬盘：512G，显卡：MX550 14英寸 （含预装正版操作系统软件）</v>
          </cell>
          <cell r="D540">
            <v>1</v>
          </cell>
          <cell r="E540" t="str">
            <v>台</v>
          </cell>
          <cell r="F540">
            <v>7500</v>
          </cell>
        </row>
        <row r="541">
          <cell r="B541" t="str">
            <v>笔记本电脑</v>
          </cell>
          <cell r="C541" t="str">
            <v>处理器：I5-1235U 内存：16G，硬盘：512G，显卡：MX550，15.6英寸 （含预装正版操作系统软件）</v>
          </cell>
          <cell r="D541">
            <v>1</v>
          </cell>
          <cell r="E541" t="str">
            <v>台</v>
          </cell>
          <cell r="F541">
            <v>6600</v>
          </cell>
        </row>
        <row r="542">
          <cell r="B542" t="str">
            <v>笔记本电脑</v>
          </cell>
          <cell r="C542" t="str">
            <v>处理器：i7 1165G7，内存：8G，硬盘：512G  显卡：MX450 15.6英寸 （含预装正版操作系统软件）</v>
          </cell>
          <cell r="D542">
            <v>1</v>
          </cell>
          <cell r="E542" t="str">
            <v>台</v>
          </cell>
          <cell r="F542">
            <v>7000</v>
          </cell>
        </row>
        <row r="543">
          <cell r="B543" t="str">
            <v>台式电脑整机</v>
          </cell>
          <cell r="C543" t="str">
            <v>处理器：I7-12700，内存：16G ，硬盘1T+256G，2GB独立显卡，23.8英寸显示器（含预装正版操作系统软件）</v>
          </cell>
          <cell r="D543">
            <v>1</v>
          </cell>
          <cell r="E543" t="str">
            <v>台</v>
          </cell>
          <cell r="F543">
            <v>7500</v>
          </cell>
        </row>
        <row r="544">
          <cell r="B544" t="str">
            <v>台式电脑整机</v>
          </cell>
          <cell r="C544" t="str">
            <v>处理器：I7-12700，内存：8G ，硬盘1T+256G，2GB独立显卡，23.8英寸显示器（含预装正版操作系统软件）</v>
          </cell>
          <cell r="D544">
            <v>1</v>
          </cell>
          <cell r="E544" t="str">
            <v>台</v>
          </cell>
          <cell r="F544">
            <v>6800</v>
          </cell>
        </row>
        <row r="545">
          <cell r="B545" t="str">
            <v>台式电脑整机</v>
          </cell>
          <cell r="C545" t="str">
            <v>处理器：I5-12500，内存：16G 1T+256G，2GB独立显卡，23.8英寸显示器（含预装正版操作系统软件）  </v>
          </cell>
          <cell r="D545">
            <v>1</v>
          </cell>
          <cell r="E545" t="str">
            <v>台</v>
          </cell>
          <cell r="F545">
            <v>7000</v>
          </cell>
        </row>
        <row r="546">
          <cell r="B546" t="str">
            <v>台式电脑整机</v>
          </cell>
          <cell r="C546" t="str">
            <v>处理器：I5-12500 ，内存：8G 1T+256G，集成显卡，23.8英寸显示器（含预装正版操作系统软件）    </v>
          </cell>
          <cell r="D546">
            <v>1</v>
          </cell>
          <cell r="E546" t="str">
            <v>台</v>
          </cell>
          <cell r="F546">
            <v>5000</v>
          </cell>
        </row>
        <row r="547">
          <cell r="B547" t="str">
            <v>台式一体机</v>
          </cell>
          <cell r="C547" t="str">
            <v>处理器：i5-10500，内存：8G，硬盘：512G，显卡：R630 2G DVDRW 摄像头 （含预装正版操作系统软件）    </v>
          </cell>
          <cell r="D547">
            <v>1</v>
          </cell>
          <cell r="E547" t="str">
            <v>台</v>
          </cell>
          <cell r="F547">
            <v>8600</v>
          </cell>
        </row>
        <row r="548">
          <cell r="B548" t="str">
            <v>台式一体机</v>
          </cell>
          <cell r="C548" t="str">
            <v>处理器：i7-13620H，内存16G，硬盘1T+2T,集成显卡，27英寸 摄像头 （含预装正版操作系统软件）    </v>
          </cell>
          <cell r="D548">
            <v>1</v>
          </cell>
          <cell r="E548" t="str">
            <v>台</v>
          </cell>
          <cell r="F548">
            <v>10000</v>
          </cell>
        </row>
        <row r="549">
          <cell r="B549" t="str">
            <v>小计</v>
          </cell>
        </row>
        <row r="550">
          <cell r="B550" t="str">
            <v>合计</v>
          </cell>
        </row>
      </sheetData>
      <sheetData sheetId="1"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X375"/>
  <sheetViews>
    <sheetView zoomScale="70" zoomScaleNormal="70" topLeftCell="A45" workbookViewId="0">
      <selection activeCell="H59" sqref="H59:L59"/>
    </sheetView>
  </sheetViews>
  <sheetFormatPr defaultColWidth="9" defaultRowHeight="24" customHeight="1"/>
  <cols>
    <col min="1" max="1" width="9" style="38"/>
    <col min="2" max="2" width="15.5" style="38" customWidth="1"/>
    <col min="3" max="3" width="35.6296296296296" style="38" customWidth="1"/>
    <col min="4" max="5" width="9" style="38"/>
    <col min="6" max="6" width="12.8796296296296" style="38" customWidth="1"/>
    <col min="7" max="8" width="9" style="38"/>
    <col min="9" max="9" width="15.537037037037" style="39" customWidth="1"/>
    <col min="10" max="10" width="146.342592592593" style="40" customWidth="1"/>
    <col min="11" max="11" width="9" style="41"/>
    <col min="12" max="12" width="19.75" style="41" customWidth="1"/>
    <col min="13" max="13" width="9" style="41"/>
    <col min="14" max="14" width="16.962962962963" style="38" customWidth="1"/>
    <col min="15" max="20" width="9" style="38"/>
    <col min="21" max="21" width="15.8796296296296" customWidth="1"/>
    <col min="22" max="22" width="16.1296296296296" customWidth="1"/>
    <col min="23" max="16384" width="9" style="38"/>
  </cols>
  <sheetData>
    <row r="1" customHeight="1" spans="1:14">
      <c r="A1" s="42" t="s">
        <v>0</v>
      </c>
      <c r="B1" s="42" t="s">
        <v>1</v>
      </c>
      <c r="C1" s="42" t="s">
        <v>2</v>
      </c>
      <c r="D1" s="42" t="s">
        <v>3</v>
      </c>
      <c r="E1" s="42" t="s">
        <v>4</v>
      </c>
      <c r="F1" s="42" t="s">
        <v>5</v>
      </c>
      <c r="I1" s="50"/>
      <c r="J1" s="51"/>
      <c r="K1" s="52"/>
      <c r="L1" s="52"/>
      <c r="M1" s="52"/>
      <c r="N1" s="53" t="s">
        <v>6</v>
      </c>
    </row>
    <row r="2" customHeight="1" spans="1:22">
      <c r="A2" s="43">
        <v>437</v>
      </c>
      <c r="B2" s="44" t="s">
        <v>7</v>
      </c>
      <c r="C2" s="44" t="s">
        <v>8</v>
      </c>
      <c r="D2" s="44" t="s">
        <v>9</v>
      </c>
      <c r="E2" s="44">
        <v>1</v>
      </c>
      <c r="F2" s="44"/>
      <c r="H2" s="45">
        <v>23</v>
      </c>
      <c r="I2" s="9" t="s">
        <v>10</v>
      </c>
      <c r="J2" s="54" t="s">
        <v>11</v>
      </c>
      <c r="K2" s="11" t="s">
        <v>12</v>
      </c>
      <c r="L2" s="11" t="s">
        <v>13</v>
      </c>
      <c r="M2" s="11">
        <v>1400</v>
      </c>
      <c r="N2" s="53" t="s">
        <v>13</v>
      </c>
      <c r="O2" s="55">
        <v>91</v>
      </c>
      <c r="P2" s="56" t="s">
        <v>10</v>
      </c>
      <c r="Q2" s="71" t="s">
        <v>14</v>
      </c>
      <c r="R2" s="56" t="s">
        <v>15</v>
      </c>
      <c r="S2" s="72" t="s">
        <v>16</v>
      </c>
      <c r="T2" s="56">
        <v>560</v>
      </c>
      <c r="U2" t="s">
        <v>1</v>
      </c>
      <c r="V2" t="s">
        <v>17</v>
      </c>
    </row>
    <row r="3" customHeight="1" spans="1:22">
      <c r="A3" s="43">
        <v>252</v>
      </c>
      <c r="B3" s="43" t="s">
        <v>18</v>
      </c>
      <c r="C3" s="43" t="s">
        <v>19</v>
      </c>
      <c r="D3" s="43" t="s">
        <v>20</v>
      </c>
      <c r="E3" s="43">
        <v>1</v>
      </c>
      <c r="F3" s="43"/>
      <c r="H3" s="46">
        <v>11</v>
      </c>
      <c r="I3" s="57" t="s">
        <v>21</v>
      </c>
      <c r="J3" s="58" t="s">
        <v>22</v>
      </c>
      <c r="K3" s="59">
        <v>1</v>
      </c>
      <c r="L3" s="59" t="s">
        <v>23</v>
      </c>
      <c r="M3" s="59">
        <v>210</v>
      </c>
      <c r="N3" s="53"/>
      <c r="O3" s="60"/>
      <c r="P3" s="56"/>
      <c r="Q3" s="73"/>
      <c r="R3" s="56"/>
      <c r="S3" s="74"/>
      <c r="T3" s="56"/>
      <c r="U3" t="s">
        <v>24</v>
      </c>
      <c r="V3">
        <v>1</v>
      </c>
    </row>
    <row r="4" customHeight="1" spans="1:22">
      <c r="A4" s="43">
        <v>48</v>
      </c>
      <c r="B4" s="43" t="s">
        <v>25</v>
      </c>
      <c r="C4" s="43" t="s">
        <v>26</v>
      </c>
      <c r="D4" s="43" t="s">
        <v>27</v>
      </c>
      <c r="E4" s="43">
        <v>1</v>
      </c>
      <c r="F4" s="43"/>
      <c r="H4" s="47">
        <v>185</v>
      </c>
      <c r="I4" s="61" t="s">
        <v>28</v>
      </c>
      <c r="J4" s="62" t="s">
        <v>29</v>
      </c>
      <c r="K4" s="63">
        <v>1</v>
      </c>
      <c r="L4" s="63" t="s">
        <v>27</v>
      </c>
      <c r="M4" s="63">
        <v>15</v>
      </c>
      <c r="N4" s="53" t="s">
        <v>30</v>
      </c>
      <c r="O4" s="60"/>
      <c r="P4" s="56"/>
      <c r="Q4" s="73"/>
      <c r="R4" s="56"/>
      <c r="S4" s="74"/>
      <c r="T4" s="56"/>
      <c r="U4" t="s">
        <v>31</v>
      </c>
      <c r="V4">
        <v>1</v>
      </c>
    </row>
    <row r="5" customHeight="1" spans="1:22">
      <c r="A5" s="43">
        <v>40</v>
      </c>
      <c r="B5" s="43" t="s">
        <v>32</v>
      </c>
      <c r="C5" s="43" t="s">
        <v>33</v>
      </c>
      <c r="D5" s="43" t="s">
        <v>34</v>
      </c>
      <c r="E5" s="43">
        <v>1</v>
      </c>
      <c r="F5" s="43"/>
      <c r="H5" s="2"/>
      <c r="I5" s="50" t="s">
        <v>35</v>
      </c>
      <c r="J5" s="51" t="s">
        <v>36</v>
      </c>
      <c r="K5" s="52">
        <f>IFERROR(VLOOKUP($B5,[1]核对栏!$B$3:$F$600,3,0),"_")</f>
        <v>1</v>
      </c>
      <c r="L5" s="52" t="str">
        <f>IFERROR(VLOOKUP($B5,[1]核对栏!$B$3:$F$600,4,0),"_")</f>
        <v>盒</v>
      </c>
      <c r="M5" s="52">
        <f>IFERROR(VLOOKUP($B5,[1]核对栏!$B$3:$F$600,5,0),"_")</f>
        <v>20</v>
      </c>
      <c r="N5" s="53"/>
      <c r="O5" s="60"/>
      <c r="P5" s="56"/>
      <c r="Q5" s="75"/>
      <c r="R5" s="56"/>
      <c r="S5" s="76"/>
      <c r="T5" s="56"/>
      <c r="U5" t="s">
        <v>37</v>
      </c>
      <c r="V5">
        <v>1</v>
      </c>
    </row>
    <row r="6" customHeight="1" spans="1:22">
      <c r="A6" s="43">
        <v>112</v>
      </c>
      <c r="B6" s="48" t="s">
        <v>24</v>
      </c>
      <c r="C6" s="43" t="s">
        <v>24</v>
      </c>
      <c r="D6" s="43" t="s">
        <v>38</v>
      </c>
      <c r="E6" s="43">
        <v>1</v>
      </c>
      <c r="F6" s="43"/>
      <c r="H6" s="46">
        <v>104</v>
      </c>
      <c r="I6" s="43" t="s">
        <v>24</v>
      </c>
      <c r="J6" s="64" t="s">
        <v>24</v>
      </c>
      <c r="K6" s="65">
        <v>1</v>
      </c>
      <c r="L6" s="65" t="s">
        <v>38</v>
      </c>
      <c r="M6" s="52" t="str">
        <f>IFERROR(VLOOKUP($B6,[1]核对栏!$B$3:$F$600,5,0),"_")</f>
        <v>_</v>
      </c>
      <c r="N6" s="53"/>
      <c r="U6" t="s">
        <v>39</v>
      </c>
      <c r="V6">
        <v>2</v>
      </c>
    </row>
    <row r="7" customHeight="1" spans="1:22">
      <c r="A7" s="43">
        <v>153</v>
      </c>
      <c r="B7" s="43" t="s">
        <v>31</v>
      </c>
      <c r="C7" s="43" t="s">
        <v>40</v>
      </c>
      <c r="D7" s="43" t="s">
        <v>41</v>
      </c>
      <c r="E7" s="43">
        <v>1</v>
      </c>
      <c r="F7" s="43"/>
      <c r="I7" s="43" t="s">
        <v>31</v>
      </c>
      <c r="J7" s="64" t="s">
        <v>42</v>
      </c>
      <c r="K7" s="52">
        <v>1</v>
      </c>
      <c r="L7" s="52" t="s">
        <v>34</v>
      </c>
      <c r="M7" s="52" t="str">
        <f>IFERROR(VLOOKUP($B7,[1]核对栏!$B$3:$F$600,5,0),"_")</f>
        <v>_</v>
      </c>
      <c r="N7" s="53" t="s">
        <v>43</v>
      </c>
      <c r="U7" t="s">
        <v>44</v>
      </c>
      <c r="V7">
        <v>1</v>
      </c>
    </row>
    <row r="8" customHeight="1" spans="1:22">
      <c r="A8" s="43">
        <v>182</v>
      </c>
      <c r="B8" s="49" t="s">
        <v>45</v>
      </c>
      <c r="C8" s="43" t="s">
        <v>46</v>
      </c>
      <c r="D8" s="43" t="s">
        <v>47</v>
      </c>
      <c r="E8" s="43">
        <v>1</v>
      </c>
      <c r="F8" s="43"/>
      <c r="I8" s="66" t="s">
        <v>45</v>
      </c>
      <c r="J8" s="67" t="s">
        <v>48</v>
      </c>
      <c r="K8" s="68">
        <v>1</v>
      </c>
      <c r="L8" s="68" t="s">
        <v>23</v>
      </c>
      <c r="M8" s="68">
        <v>350</v>
      </c>
      <c r="N8" s="53"/>
      <c r="U8" t="s">
        <v>49</v>
      </c>
      <c r="V8">
        <v>1</v>
      </c>
    </row>
    <row r="9" customHeight="1" spans="1:22">
      <c r="A9" s="43"/>
      <c r="B9" s="49" t="s">
        <v>45</v>
      </c>
      <c r="C9" s="43"/>
      <c r="D9" s="43"/>
      <c r="E9" s="43"/>
      <c r="F9" s="43"/>
      <c r="I9" s="66" t="s">
        <v>45</v>
      </c>
      <c r="J9" s="67" t="s">
        <v>50</v>
      </c>
      <c r="K9" s="68">
        <v>1</v>
      </c>
      <c r="L9" s="68" t="s">
        <v>23</v>
      </c>
      <c r="M9" s="68">
        <v>300</v>
      </c>
      <c r="N9" s="53"/>
      <c r="U9" t="s">
        <v>51</v>
      </c>
      <c r="V9">
        <v>1</v>
      </c>
    </row>
    <row r="10" customHeight="1" spans="1:22">
      <c r="A10" s="43"/>
      <c r="B10" s="49" t="s">
        <v>52</v>
      </c>
      <c r="C10" s="43"/>
      <c r="D10" s="43"/>
      <c r="E10" s="43"/>
      <c r="F10" s="43"/>
      <c r="I10" s="66" t="s">
        <v>52</v>
      </c>
      <c r="J10" s="67" t="s">
        <v>53</v>
      </c>
      <c r="K10" s="68">
        <v>1</v>
      </c>
      <c r="L10" s="68" t="s">
        <v>23</v>
      </c>
      <c r="M10" s="68">
        <v>150</v>
      </c>
      <c r="N10" s="53"/>
      <c r="U10" t="s">
        <v>54</v>
      </c>
      <c r="V10">
        <v>1</v>
      </c>
    </row>
    <row r="11" customHeight="1" spans="1:22">
      <c r="A11" s="43"/>
      <c r="B11" s="49" t="s">
        <v>52</v>
      </c>
      <c r="C11" s="43"/>
      <c r="D11" s="43"/>
      <c r="E11" s="43"/>
      <c r="F11" s="43"/>
      <c r="I11" s="66" t="s">
        <v>52</v>
      </c>
      <c r="J11" s="67" t="s">
        <v>55</v>
      </c>
      <c r="K11" s="68">
        <v>1</v>
      </c>
      <c r="L11" s="68" t="s">
        <v>23</v>
      </c>
      <c r="M11" s="68">
        <v>320</v>
      </c>
      <c r="N11" s="53"/>
      <c r="U11" t="s">
        <v>56</v>
      </c>
      <c r="V11">
        <v>1</v>
      </c>
    </row>
    <row r="12" customHeight="1" spans="1:22">
      <c r="A12" s="43"/>
      <c r="B12" s="49" t="s">
        <v>57</v>
      </c>
      <c r="C12" s="43"/>
      <c r="D12" s="43"/>
      <c r="E12" s="43"/>
      <c r="F12" s="43"/>
      <c r="I12" s="66" t="s">
        <v>57</v>
      </c>
      <c r="J12" s="67" t="s">
        <v>58</v>
      </c>
      <c r="K12" s="68">
        <v>1</v>
      </c>
      <c r="L12" s="68" t="s">
        <v>20</v>
      </c>
      <c r="M12" s="68">
        <v>45</v>
      </c>
      <c r="N12" s="53"/>
      <c r="U12" t="s">
        <v>59</v>
      </c>
      <c r="V12">
        <v>1</v>
      </c>
    </row>
    <row r="13" customHeight="1" spans="1:22">
      <c r="A13" s="43"/>
      <c r="B13" s="49" t="s">
        <v>60</v>
      </c>
      <c r="C13" s="43"/>
      <c r="D13" s="43"/>
      <c r="E13" s="43"/>
      <c r="F13" s="43"/>
      <c r="I13" s="66" t="s">
        <v>60</v>
      </c>
      <c r="J13" s="67" t="s">
        <v>61</v>
      </c>
      <c r="K13" s="68">
        <v>1</v>
      </c>
      <c r="L13" s="68" t="s">
        <v>20</v>
      </c>
      <c r="M13" s="68">
        <v>45</v>
      </c>
      <c r="N13" s="53"/>
      <c r="U13" t="s">
        <v>62</v>
      </c>
      <c r="V13">
        <v>6</v>
      </c>
    </row>
    <row r="14" customHeight="1" spans="1:22">
      <c r="A14" s="43"/>
      <c r="B14" s="49" t="s">
        <v>63</v>
      </c>
      <c r="C14" s="43"/>
      <c r="D14" s="43"/>
      <c r="E14" s="43"/>
      <c r="F14" s="43"/>
      <c r="I14" s="66" t="s">
        <v>63</v>
      </c>
      <c r="J14" s="67" t="s">
        <v>64</v>
      </c>
      <c r="K14" s="52"/>
      <c r="L14" s="52"/>
      <c r="M14" s="52"/>
      <c r="N14" s="53"/>
      <c r="U14" t="s">
        <v>65</v>
      </c>
      <c r="V14">
        <v>2</v>
      </c>
    </row>
    <row r="15" customHeight="1" spans="1:22">
      <c r="A15" s="43">
        <v>374</v>
      </c>
      <c r="B15" s="43" t="s">
        <v>39</v>
      </c>
      <c r="C15" s="43" t="s">
        <v>66</v>
      </c>
      <c r="D15" s="43" t="s">
        <v>34</v>
      </c>
      <c r="E15" s="43">
        <v>1</v>
      </c>
      <c r="F15" s="43"/>
      <c r="I15" s="66" t="s">
        <v>39</v>
      </c>
      <c r="J15" s="69" t="s">
        <v>67</v>
      </c>
      <c r="K15" s="68">
        <v>1</v>
      </c>
      <c r="L15" s="68" t="s">
        <v>34</v>
      </c>
      <c r="M15" s="68">
        <v>30</v>
      </c>
      <c r="N15" s="53" t="s">
        <v>68</v>
      </c>
      <c r="U15" t="s">
        <v>69</v>
      </c>
      <c r="V15">
        <v>1</v>
      </c>
    </row>
    <row r="16" customHeight="1" spans="1:22">
      <c r="A16" s="43">
        <v>375</v>
      </c>
      <c r="B16" s="43" t="s">
        <v>39</v>
      </c>
      <c r="C16" s="43" t="s">
        <v>70</v>
      </c>
      <c r="D16" s="43" t="s">
        <v>34</v>
      </c>
      <c r="E16" s="43">
        <v>1</v>
      </c>
      <c r="F16" s="43"/>
      <c r="I16" s="66" t="s">
        <v>51</v>
      </c>
      <c r="J16" s="70" t="s">
        <v>71</v>
      </c>
      <c r="K16" s="68">
        <v>1</v>
      </c>
      <c r="L16" s="68" t="s">
        <v>15</v>
      </c>
      <c r="M16" s="68">
        <v>30</v>
      </c>
      <c r="N16" s="53" t="s">
        <v>68</v>
      </c>
      <c r="U16" t="s">
        <v>72</v>
      </c>
      <c r="V16">
        <v>1</v>
      </c>
    </row>
    <row r="17" customHeight="1" spans="1:22">
      <c r="A17" s="43">
        <v>373</v>
      </c>
      <c r="B17" s="43" t="s">
        <v>51</v>
      </c>
      <c r="C17" s="43" t="s">
        <v>66</v>
      </c>
      <c r="D17" s="43" t="s">
        <v>34</v>
      </c>
      <c r="E17" s="43">
        <v>1</v>
      </c>
      <c r="F17" s="43"/>
      <c r="I17" s="66" t="s">
        <v>51</v>
      </c>
      <c r="J17" s="69" t="s">
        <v>73</v>
      </c>
      <c r="K17" s="68">
        <v>1</v>
      </c>
      <c r="L17" s="68" t="s">
        <v>74</v>
      </c>
      <c r="M17" s="68">
        <v>50</v>
      </c>
      <c r="N17" s="53" t="s">
        <v>68</v>
      </c>
      <c r="U17" t="s">
        <v>10</v>
      </c>
      <c r="V17">
        <v>1</v>
      </c>
    </row>
    <row r="18" customHeight="1" spans="1:22">
      <c r="A18" s="43">
        <v>381</v>
      </c>
      <c r="B18" s="43" t="s">
        <v>56</v>
      </c>
      <c r="C18" s="43" t="s">
        <v>75</v>
      </c>
      <c r="D18" s="43" t="s">
        <v>12</v>
      </c>
      <c r="E18" s="43">
        <v>1</v>
      </c>
      <c r="F18" s="43"/>
      <c r="I18" s="66" t="s">
        <v>76</v>
      </c>
      <c r="J18" s="69" t="s">
        <v>77</v>
      </c>
      <c r="K18" s="68">
        <v>1</v>
      </c>
      <c r="L18" s="68" t="s">
        <v>12</v>
      </c>
      <c r="M18" s="68">
        <v>150</v>
      </c>
      <c r="N18" s="53" t="s">
        <v>78</v>
      </c>
      <c r="U18" t="s">
        <v>79</v>
      </c>
      <c r="V18">
        <v>3</v>
      </c>
    </row>
    <row r="19" customHeight="1" spans="1:22">
      <c r="A19" s="43">
        <v>419</v>
      </c>
      <c r="B19" s="43" t="s">
        <v>59</v>
      </c>
      <c r="C19" s="43" t="s">
        <v>80</v>
      </c>
      <c r="D19" s="43" t="s">
        <v>12</v>
      </c>
      <c r="E19" s="43">
        <v>1</v>
      </c>
      <c r="F19" s="43"/>
      <c r="I19" s="66" t="s">
        <v>76</v>
      </c>
      <c r="J19" s="69" t="s">
        <v>81</v>
      </c>
      <c r="K19" s="68">
        <v>1</v>
      </c>
      <c r="L19" s="68" t="s">
        <v>12</v>
      </c>
      <c r="M19" s="68">
        <v>230</v>
      </c>
      <c r="N19" s="53" t="s">
        <v>78</v>
      </c>
      <c r="U19" t="s">
        <v>82</v>
      </c>
      <c r="V19">
        <v>1</v>
      </c>
    </row>
    <row r="20" customHeight="1" spans="1:22">
      <c r="A20" s="43">
        <v>334</v>
      </c>
      <c r="B20" s="43" t="s">
        <v>62</v>
      </c>
      <c r="C20" s="43" t="s">
        <v>83</v>
      </c>
      <c r="D20" s="43" t="s">
        <v>12</v>
      </c>
      <c r="E20" s="43">
        <v>1</v>
      </c>
      <c r="F20" s="43"/>
      <c r="I20" s="66" t="s">
        <v>84</v>
      </c>
      <c r="J20" s="69" t="s">
        <v>85</v>
      </c>
      <c r="K20" s="68">
        <v>1</v>
      </c>
      <c r="L20" s="68" t="s">
        <v>12</v>
      </c>
      <c r="M20" s="68">
        <v>50</v>
      </c>
      <c r="N20" s="53" t="s">
        <v>86</v>
      </c>
      <c r="U20" t="s">
        <v>87</v>
      </c>
      <c r="V20">
        <v>1</v>
      </c>
    </row>
    <row r="21" customHeight="1" spans="1:22">
      <c r="A21" s="43">
        <v>335</v>
      </c>
      <c r="B21" s="43" t="s">
        <v>62</v>
      </c>
      <c r="C21" s="43" t="s">
        <v>88</v>
      </c>
      <c r="D21" s="43" t="s">
        <v>12</v>
      </c>
      <c r="E21" s="43">
        <v>1</v>
      </c>
      <c r="F21" s="43"/>
      <c r="I21" s="66" t="s">
        <v>89</v>
      </c>
      <c r="J21" s="69" t="s">
        <v>90</v>
      </c>
      <c r="K21" s="68">
        <v>1</v>
      </c>
      <c r="L21" s="68" t="s">
        <v>12</v>
      </c>
      <c r="M21" s="68">
        <v>60</v>
      </c>
      <c r="N21" s="53" t="s">
        <v>86</v>
      </c>
      <c r="U21" t="s">
        <v>91</v>
      </c>
      <c r="V21">
        <v>1</v>
      </c>
    </row>
    <row r="22" customHeight="1" spans="1:22">
      <c r="A22" s="43">
        <v>336</v>
      </c>
      <c r="B22" s="43" t="s">
        <v>62</v>
      </c>
      <c r="C22" s="43" t="s">
        <v>92</v>
      </c>
      <c r="D22" s="43" t="s">
        <v>12</v>
      </c>
      <c r="E22" s="43">
        <v>1</v>
      </c>
      <c r="F22" s="43"/>
      <c r="I22" s="66" t="s">
        <v>93</v>
      </c>
      <c r="J22" s="69" t="s">
        <v>94</v>
      </c>
      <c r="K22" s="68">
        <v>1</v>
      </c>
      <c r="L22" s="68" t="s">
        <v>12</v>
      </c>
      <c r="M22" s="68">
        <v>80</v>
      </c>
      <c r="N22" s="53" t="s">
        <v>86</v>
      </c>
      <c r="U22" t="s">
        <v>95</v>
      </c>
      <c r="V22">
        <v>1</v>
      </c>
    </row>
    <row r="23" customHeight="1" spans="1:22">
      <c r="A23" s="43">
        <v>337</v>
      </c>
      <c r="B23" s="43" t="s">
        <v>62</v>
      </c>
      <c r="C23" s="43" t="s">
        <v>96</v>
      </c>
      <c r="D23" s="43" t="s">
        <v>12</v>
      </c>
      <c r="E23" s="43">
        <v>1</v>
      </c>
      <c r="F23" s="43"/>
      <c r="I23" s="66" t="s">
        <v>97</v>
      </c>
      <c r="J23" s="69" t="s">
        <v>98</v>
      </c>
      <c r="K23" s="68">
        <v>1</v>
      </c>
      <c r="L23" s="68" t="s">
        <v>12</v>
      </c>
      <c r="M23" s="68">
        <v>100</v>
      </c>
      <c r="N23" s="53" t="s">
        <v>86</v>
      </c>
      <c r="U23" t="s">
        <v>99</v>
      </c>
      <c r="V23">
        <v>1</v>
      </c>
    </row>
    <row r="24" customHeight="1" spans="1:22">
      <c r="A24" s="43">
        <v>376</v>
      </c>
      <c r="B24" s="43" t="s">
        <v>65</v>
      </c>
      <c r="C24" s="43" t="s">
        <v>100</v>
      </c>
      <c r="D24" s="43" t="s">
        <v>101</v>
      </c>
      <c r="E24" s="43">
        <v>1</v>
      </c>
      <c r="F24" s="43"/>
      <c r="I24" s="66" t="s">
        <v>102</v>
      </c>
      <c r="J24" s="69" t="s">
        <v>103</v>
      </c>
      <c r="K24" s="68">
        <v>1</v>
      </c>
      <c r="L24" s="68" t="s">
        <v>12</v>
      </c>
      <c r="M24" s="68">
        <v>165</v>
      </c>
      <c r="N24" s="53" t="s">
        <v>104</v>
      </c>
      <c r="U24" t="s">
        <v>105</v>
      </c>
      <c r="V24">
        <v>1</v>
      </c>
    </row>
    <row r="25" customHeight="1" spans="1:22">
      <c r="A25" s="43">
        <v>377</v>
      </c>
      <c r="B25" s="43" t="s">
        <v>65</v>
      </c>
      <c r="C25" s="43" t="s">
        <v>106</v>
      </c>
      <c r="D25" s="43" t="s">
        <v>101</v>
      </c>
      <c r="E25" s="43">
        <v>1</v>
      </c>
      <c r="F25" s="43"/>
      <c r="I25" s="66" t="s">
        <v>107</v>
      </c>
      <c r="J25" s="69" t="s">
        <v>108</v>
      </c>
      <c r="K25" s="68">
        <v>1</v>
      </c>
      <c r="L25" s="68" t="s">
        <v>12</v>
      </c>
      <c r="M25" s="68">
        <v>200</v>
      </c>
      <c r="N25" s="53" t="s">
        <v>104</v>
      </c>
      <c r="U25" t="s">
        <v>109</v>
      </c>
      <c r="V25">
        <v>2</v>
      </c>
    </row>
    <row r="26" customHeight="1" spans="1:22">
      <c r="A26" s="43">
        <v>87</v>
      </c>
      <c r="B26" s="43" t="s">
        <v>69</v>
      </c>
      <c r="C26" s="43" t="s">
        <v>110</v>
      </c>
      <c r="D26" s="43" t="s">
        <v>12</v>
      </c>
      <c r="E26" s="43">
        <v>1</v>
      </c>
      <c r="F26" s="43"/>
      <c r="I26" s="66" t="s">
        <v>111</v>
      </c>
      <c r="J26" s="69" t="s">
        <v>112</v>
      </c>
      <c r="K26" s="68">
        <v>1</v>
      </c>
      <c r="L26" s="68" t="s">
        <v>20</v>
      </c>
      <c r="M26" s="68">
        <v>30</v>
      </c>
      <c r="N26" s="53"/>
      <c r="U26" t="s">
        <v>113</v>
      </c>
      <c r="V26">
        <v>2</v>
      </c>
    </row>
    <row r="27" customHeight="1" spans="1:22">
      <c r="A27" s="43">
        <v>34</v>
      </c>
      <c r="B27" s="43" t="s">
        <v>114</v>
      </c>
      <c r="C27" s="43" t="s">
        <v>115</v>
      </c>
      <c r="D27" s="43" t="s">
        <v>34</v>
      </c>
      <c r="E27" s="43">
        <v>1</v>
      </c>
      <c r="F27" s="43"/>
      <c r="I27" s="66" t="s">
        <v>114</v>
      </c>
      <c r="J27" s="69" t="s">
        <v>116</v>
      </c>
      <c r="K27" s="68">
        <v>1</v>
      </c>
      <c r="L27" s="68" t="s">
        <v>27</v>
      </c>
      <c r="M27" s="68">
        <v>5</v>
      </c>
      <c r="N27" s="53"/>
      <c r="U27" t="s">
        <v>117</v>
      </c>
      <c r="V27">
        <v>12</v>
      </c>
    </row>
    <row r="28" customHeight="1" spans="1:22">
      <c r="A28" s="43">
        <v>207</v>
      </c>
      <c r="B28" s="16" t="s">
        <v>118</v>
      </c>
      <c r="C28" s="16" t="s">
        <v>119</v>
      </c>
      <c r="D28" s="16" t="s">
        <v>120</v>
      </c>
      <c r="E28" s="16">
        <v>1</v>
      </c>
      <c r="F28" s="16"/>
      <c r="I28" s="66" t="s">
        <v>118</v>
      </c>
      <c r="J28" s="69" t="s">
        <v>121</v>
      </c>
      <c r="K28" s="68">
        <v>1</v>
      </c>
      <c r="L28" s="68" t="s">
        <v>12</v>
      </c>
      <c r="M28" s="68">
        <v>400</v>
      </c>
      <c r="N28" s="53"/>
      <c r="U28" t="s">
        <v>122</v>
      </c>
      <c r="V28">
        <v>1</v>
      </c>
    </row>
    <row r="29" customHeight="1" spans="1:22">
      <c r="A29" s="43">
        <v>166</v>
      </c>
      <c r="B29" s="43" t="s">
        <v>123</v>
      </c>
      <c r="C29" s="43" t="s">
        <v>124</v>
      </c>
      <c r="D29" s="43" t="s">
        <v>20</v>
      </c>
      <c r="E29" s="43">
        <v>1</v>
      </c>
      <c r="F29" s="43"/>
      <c r="I29" s="66" t="s">
        <v>125</v>
      </c>
      <c r="J29" s="69" t="s">
        <v>126</v>
      </c>
      <c r="K29" s="68">
        <v>1</v>
      </c>
      <c r="L29" s="68" t="s">
        <v>127</v>
      </c>
      <c r="M29" s="68">
        <v>8</v>
      </c>
      <c r="N29" s="53"/>
      <c r="U29" t="s">
        <v>128</v>
      </c>
      <c r="V29">
        <v>1</v>
      </c>
    </row>
    <row r="30" customHeight="1" spans="1:22">
      <c r="A30" s="43">
        <v>239</v>
      </c>
      <c r="B30" s="43" t="s">
        <v>123</v>
      </c>
      <c r="C30" s="43" t="s">
        <v>129</v>
      </c>
      <c r="D30" s="43" t="s">
        <v>130</v>
      </c>
      <c r="E30" s="43">
        <v>1</v>
      </c>
      <c r="F30" s="43"/>
      <c r="I30" s="66" t="s">
        <v>125</v>
      </c>
      <c r="J30" s="69" t="s">
        <v>131</v>
      </c>
      <c r="K30" s="68">
        <v>1</v>
      </c>
      <c r="L30" s="68" t="s">
        <v>127</v>
      </c>
      <c r="M30" s="68">
        <v>10</v>
      </c>
      <c r="N30" s="53"/>
      <c r="U30" t="s">
        <v>132</v>
      </c>
      <c r="V30">
        <v>2</v>
      </c>
    </row>
    <row r="31" customHeight="1" spans="1:22">
      <c r="A31" s="43">
        <v>240</v>
      </c>
      <c r="B31" s="43" t="s">
        <v>123</v>
      </c>
      <c r="C31" s="43" t="s">
        <v>133</v>
      </c>
      <c r="D31" s="43" t="s">
        <v>130</v>
      </c>
      <c r="E31" s="43">
        <v>1</v>
      </c>
      <c r="F31" s="43"/>
      <c r="I31" s="66" t="s">
        <v>125</v>
      </c>
      <c r="J31" s="69" t="s">
        <v>134</v>
      </c>
      <c r="K31" s="68">
        <v>1</v>
      </c>
      <c r="L31" s="68" t="s">
        <v>127</v>
      </c>
      <c r="M31" s="68">
        <v>8</v>
      </c>
      <c r="N31" s="53"/>
      <c r="U31" t="s">
        <v>135</v>
      </c>
      <c r="V31">
        <v>1</v>
      </c>
    </row>
    <row r="32" customHeight="1" spans="1:22">
      <c r="A32" s="43">
        <v>434</v>
      </c>
      <c r="B32" s="44" t="s">
        <v>79</v>
      </c>
      <c r="C32" s="44" t="s">
        <v>136</v>
      </c>
      <c r="D32" s="44" t="s">
        <v>15</v>
      </c>
      <c r="E32" s="44">
        <v>1</v>
      </c>
      <c r="F32" s="44"/>
      <c r="I32" s="66" t="s">
        <v>79</v>
      </c>
      <c r="J32" s="69" t="s">
        <v>137</v>
      </c>
      <c r="K32" s="68">
        <v>1</v>
      </c>
      <c r="L32" s="68" t="s">
        <v>15</v>
      </c>
      <c r="M32" s="68">
        <v>1600</v>
      </c>
      <c r="N32" s="53" t="s">
        <v>138</v>
      </c>
      <c r="U32" t="s">
        <v>139</v>
      </c>
      <c r="V32">
        <v>1</v>
      </c>
    </row>
    <row r="33" customHeight="1" spans="1:22">
      <c r="A33" s="43">
        <v>445</v>
      </c>
      <c r="B33" s="43" t="s">
        <v>82</v>
      </c>
      <c r="C33" s="43" t="s">
        <v>140</v>
      </c>
      <c r="D33" s="43" t="s">
        <v>141</v>
      </c>
      <c r="E33" s="43">
        <v>1</v>
      </c>
      <c r="F33" s="43"/>
      <c r="I33" s="66" t="s">
        <v>142</v>
      </c>
      <c r="J33" s="69" t="s">
        <v>143</v>
      </c>
      <c r="K33" s="68">
        <v>1</v>
      </c>
      <c r="L33" s="68" t="s">
        <v>12</v>
      </c>
      <c r="M33" s="68">
        <v>4200</v>
      </c>
      <c r="N33" s="53" t="s">
        <v>144</v>
      </c>
      <c r="U33" t="s">
        <v>145</v>
      </c>
      <c r="V33">
        <v>1</v>
      </c>
    </row>
    <row r="34" customHeight="1" spans="1:22">
      <c r="A34" s="43">
        <v>215</v>
      </c>
      <c r="B34" s="43" t="s">
        <v>146</v>
      </c>
      <c r="C34" s="43" t="s">
        <v>147</v>
      </c>
      <c r="D34" s="43" t="s">
        <v>12</v>
      </c>
      <c r="E34" s="43">
        <v>1</v>
      </c>
      <c r="F34" s="43"/>
      <c r="I34" s="66" t="s">
        <v>146</v>
      </c>
      <c r="J34" s="69" t="s">
        <v>148</v>
      </c>
      <c r="K34" s="68">
        <f>IFERROR(VLOOKUP($B34,[3]核对栏!$B$3:$F$600,3,0),"_")</f>
        <v>1</v>
      </c>
      <c r="L34" s="68" t="str">
        <f>IFERROR(VLOOKUP($B34,[3]核对栏!$B$3:$F$600,4,0),"_")</f>
        <v>个</v>
      </c>
      <c r="M34" s="68">
        <f>IFERROR(VLOOKUP($B34,[3]核对栏!$B$3:$F$600,5,0),"_")</f>
        <v>230</v>
      </c>
      <c r="N34" s="53" t="s">
        <v>149</v>
      </c>
      <c r="U34" t="s">
        <v>150</v>
      </c>
      <c r="V34">
        <v>2</v>
      </c>
    </row>
    <row r="35" customHeight="1" spans="1:22">
      <c r="A35" s="43">
        <v>224</v>
      </c>
      <c r="B35" s="43" t="s">
        <v>146</v>
      </c>
      <c r="C35" s="43" t="s">
        <v>151</v>
      </c>
      <c r="D35" s="43" t="s">
        <v>12</v>
      </c>
      <c r="E35" s="43">
        <v>1</v>
      </c>
      <c r="F35" s="43"/>
      <c r="I35" s="66" t="s">
        <v>146</v>
      </c>
      <c r="J35" s="69" t="s">
        <v>152</v>
      </c>
      <c r="K35" s="68">
        <f>IFERROR(VLOOKUP($B35,[3]核对栏!$B$3:$F$600,3,0),"_")</f>
        <v>1</v>
      </c>
      <c r="L35" s="68" t="str">
        <f>IFERROR(VLOOKUP($B35,[3]核对栏!$B$3:$F$600,4,0),"_")</f>
        <v>个</v>
      </c>
      <c r="M35" s="68">
        <f>IFERROR(VLOOKUP($B35,[3]核对栏!$B$3:$F$600,5,0),"_")</f>
        <v>230</v>
      </c>
      <c r="N35" s="53" t="s">
        <v>149</v>
      </c>
      <c r="U35" t="s">
        <v>153</v>
      </c>
      <c r="V35">
        <v>22</v>
      </c>
    </row>
    <row r="36" customHeight="1" spans="1:22">
      <c r="A36" s="43">
        <v>436</v>
      </c>
      <c r="B36" s="43" t="s">
        <v>154</v>
      </c>
      <c r="C36" s="43" t="s">
        <v>155</v>
      </c>
      <c r="D36" s="43" t="s">
        <v>156</v>
      </c>
      <c r="E36" s="43">
        <v>1</v>
      </c>
      <c r="F36" s="43"/>
      <c r="I36" s="66" t="s">
        <v>154</v>
      </c>
      <c r="J36" s="69" t="s">
        <v>157</v>
      </c>
      <c r="K36" s="68">
        <f>IFERROR(VLOOKUP($B36,[3]核对栏!$B$3:$F$600,3,0),"_")</f>
        <v>1</v>
      </c>
      <c r="L36" s="68" t="str">
        <f>IFERROR(VLOOKUP($B36,[3]核对栏!$B$3:$F$600,4,0),"_")</f>
        <v>个</v>
      </c>
      <c r="M36" s="68">
        <v>1200</v>
      </c>
      <c r="N36" s="53" t="s">
        <v>144</v>
      </c>
      <c r="U36" t="s">
        <v>158</v>
      </c>
      <c r="V36">
        <v>1</v>
      </c>
    </row>
    <row r="37" customHeight="1" spans="1:22">
      <c r="A37" s="43">
        <v>439</v>
      </c>
      <c r="B37" s="43" t="s">
        <v>154</v>
      </c>
      <c r="C37" s="43" t="s">
        <v>159</v>
      </c>
      <c r="D37" s="43" t="s">
        <v>156</v>
      </c>
      <c r="E37" s="43">
        <v>1</v>
      </c>
      <c r="F37" s="43"/>
      <c r="I37" s="66" t="s">
        <v>154</v>
      </c>
      <c r="J37" s="69" t="s">
        <v>160</v>
      </c>
      <c r="K37" s="68">
        <f>IFERROR(VLOOKUP($B37,[3]核对栏!$B$3:$F$600,3,0),"_")</f>
        <v>1</v>
      </c>
      <c r="L37" s="68" t="str">
        <f>IFERROR(VLOOKUP($B37,[3]核对栏!$B$3:$F$600,4,0),"_")</f>
        <v>个</v>
      </c>
      <c r="M37" s="68">
        <v>1800</v>
      </c>
      <c r="N37" s="53" t="s">
        <v>144</v>
      </c>
      <c r="U37" t="s">
        <v>161</v>
      </c>
      <c r="V37">
        <v>1</v>
      </c>
    </row>
    <row r="38" customHeight="1" spans="1:22">
      <c r="A38" s="43">
        <v>276</v>
      </c>
      <c r="B38" s="43" t="s">
        <v>87</v>
      </c>
      <c r="C38" s="43"/>
      <c r="D38" s="43" t="s">
        <v>12</v>
      </c>
      <c r="E38" s="43">
        <v>1</v>
      </c>
      <c r="F38" s="43"/>
      <c r="I38" s="66"/>
      <c r="J38" s="69" t="str">
        <f>IFERROR(VLOOKUP($B38,[3]核对栏!$B$3:$F$600,2,0),"_")</f>
        <v>_</v>
      </c>
      <c r="K38" s="68" t="str">
        <f>IFERROR(VLOOKUP($B38,[3]核对栏!$B$3:$F$600,3,0),"_")</f>
        <v>_</v>
      </c>
      <c r="L38" s="68" t="str">
        <f>IFERROR(VLOOKUP($B38,[3]核对栏!$B$3:$F$600,4,0),"_")</f>
        <v>_</v>
      </c>
      <c r="M38" s="68" t="str">
        <f>IFERROR(VLOOKUP($B38,[3]核对栏!$B$3:$F$600,5,0),"_")</f>
        <v>_</v>
      </c>
      <c r="N38" s="53" t="s">
        <v>138</v>
      </c>
      <c r="U38" t="s">
        <v>162</v>
      </c>
      <c r="V38">
        <v>1</v>
      </c>
    </row>
    <row r="39" customHeight="1" spans="1:22">
      <c r="A39" s="43">
        <v>209</v>
      </c>
      <c r="B39" s="43" t="s">
        <v>91</v>
      </c>
      <c r="C39" s="43" t="s">
        <v>163</v>
      </c>
      <c r="D39" s="43" t="s">
        <v>20</v>
      </c>
      <c r="E39" s="43">
        <v>1</v>
      </c>
      <c r="F39" s="43"/>
      <c r="I39" s="66" t="s">
        <v>164</v>
      </c>
      <c r="J39" s="69" t="s">
        <v>165</v>
      </c>
      <c r="K39" s="68">
        <v>1</v>
      </c>
      <c r="L39" s="68" t="s">
        <v>20</v>
      </c>
      <c r="M39" s="68">
        <v>15</v>
      </c>
      <c r="N39" s="53"/>
      <c r="U39" t="s">
        <v>166</v>
      </c>
      <c r="V39">
        <v>1</v>
      </c>
    </row>
    <row r="40" customHeight="1" spans="1:22">
      <c r="A40" s="43">
        <v>127</v>
      </c>
      <c r="B40" s="43" t="s">
        <v>167</v>
      </c>
      <c r="C40" s="43" t="s">
        <v>168</v>
      </c>
      <c r="D40" s="43" t="s">
        <v>127</v>
      </c>
      <c r="E40" s="43">
        <v>1</v>
      </c>
      <c r="F40" s="43"/>
      <c r="I40" s="66" t="s">
        <v>167</v>
      </c>
      <c r="J40" s="69" t="s">
        <v>169</v>
      </c>
      <c r="K40" s="68">
        <f>IFERROR(VLOOKUP($B40,[3]核对栏!$B$3:$F$600,3,0),"_")</f>
        <v>1</v>
      </c>
      <c r="L40" s="68" t="str">
        <f>IFERROR(VLOOKUP($B40,[3]核对栏!$B$3:$F$600,4,0),"_")</f>
        <v>本</v>
      </c>
      <c r="M40" s="68">
        <v>30</v>
      </c>
      <c r="N40" s="53"/>
      <c r="U40" t="s">
        <v>170</v>
      </c>
      <c r="V40">
        <v>1</v>
      </c>
    </row>
    <row r="41" customHeight="1" spans="1:22">
      <c r="A41" s="43">
        <v>128</v>
      </c>
      <c r="B41" s="43" t="s">
        <v>167</v>
      </c>
      <c r="C41" s="43" t="s">
        <v>171</v>
      </c>
      <c r="D41" s="43" t="s">
        <v>127</v>
      </c>
      <c r="E41" s="43">
        <v>1</v>
      </c>
      <c r="F41" s="43"/>
      <c r="I41" s="66" t="s">
        <v>167</v>
      </c>
      <c r="J41" s="69" t="s">
        <v>172</v>
      </c>
      <c r="K41" s="68">
        <f>IFERROR(VLOOKUP($B41,[3]核对栏!$B$3:$F$600,3,0),"_")</f>
        <v>1</v>
      </c>
      <c r="L41" s="68" t="str">
        <f>IFERROR(VLOOKUP($B41,[3]核对栏!$B$3:$F$600,4,0),"_")</f>
        <v>本</v>
      </c>
      <c r="M41" s="68">
        <f>IFERROR(VLOOKUP($B41,[3]核对栏!$B$3:$F$600,5,0),"_")</f>
        <v>45</v>
      </c>
      <c r="N41" s="53"/>
      <c r="U41" t="s">
        <v>173</v>
      </c>
      <c r="V41">
        <v>1</v>
      </c>
    </row>
    <row r="42" customHeight="1" spans="1:22">
      <c r="A42" s="43">
        <v>129</v>
      </c>
      <c r="B42" s="43" t="s">
        <v>167</v>
      </c>
      <c r="C42" s="43" t="s">
        <v>174</v>
      </c>
      <c r="D42" s="43" t="s">
        <v>127</v>
      </c>
      <c r="E42" s="43">
        <v>1</v>
      </c>
      <c r="F42" s="43"/>
      <c r="I42" s="66" t="s">
        <v>167</v>
      </c>
      <c r="J42" s="69" t="s">
        <v>175</v>
      </c>
      <c r="K42" s="68">
        <f>IFERROR(VLOOKUP($B42,[3]核对栏!$B$3:$F$600,3,0),"_")</f>
        <v>1</v>
      </c>
      <c r="L42" s="68" t="str">
        <f>IFERROR(VLOOKUP($B42,[3]核对栏!$B$3:$F$600,4,0),"_")</f>
        <v>本</v>
      </c>
      <c r="M42" s="68">
        <f>IFERROR(VLOOKUP($B42,[3]核对栏!$B$3:$F$600,5,0),"_")</f>
        <v>45</v>
      </c>
      <c r="N42" s="53"/>
      <c r="U42" t="s">
        <v>176</v>
      </c>
      <c r="V42">
        <v>1</v>
      </c>
    </row>
    <row r="43" customHeight="1" spans="1:22">
      <c r="A43" s="43">
        <v>29</v>
      </c>
      <c r="B43" s="43" t="s">
        <v>177</v>
      </c>
      <c r="C43" s="43" t="s">
        <v>178</v>
      </c>
      <c r="D43" s="43" t="s">
        <v>12</v>
      </c>
      <c r="E43" s="43">
        <v>1</v>
      </c>
      <c r="F43" s="43"/>
      <c r="I43" s="66" t="s">
        <v>177</v>
      </c>
      <c r="J43" s="69" t="s">
        <v>179</v>
      </c>
      <c r="K43" s="68">
        <v>1</v>
      </c>
      <c r="L43" s="68" t="s">
        <v>12</v>
      </c>
      <c r="M43" s="68">
        <v>12</v>
      </c>
      <c r="N43" s="53"/>
      <c r="U43" t="s">
        <v>180</v>
      </c>
      <c r="V43">
        <v>1</v>
      </c>
    </row>
    <row r="44" customHeight="1" spans="1:22">
      <c r="A44" s="43">
        <v>32</v>
      </c>
      <c r="B44" s="43" t="s">
        <v>95</v>
      </c>
      <c r="C44" s="43" t="s">
        <v>181</v>
      </c>
      <c r="D44" s="43" t="s">
        <v>34</v>
      </c>
      <c r="E44" s="43">
        <v>1</v>
      </c>
      <c r="F44" s="43"/>
      <c r="I44" s="66" t="s">
        <v>182</v>
      </c>
      <c r="J44" s="69" t="s">
        <v>183</v>
      </c>
      <c r="K44" s="68">
        <v>1</v>
      </c>
      <c r="L44" s="68" t="s">
        <v>34</v>
      </c>
      <c r="M44" s="68">
        <v>35</v>
      </c>
      <c r="N44" s="53"/>
      <c r="U44" t="s">
        <v>184</v>
      </c>
      <c r="V44">
        <v>1</v>
      </c>
    </row>
    <row r="45" customHeight="1" spans="1:22">
      <c r="A45" s="43">
        <v>12</v>
      </c>
      <c r="B45" s="43" t="s">
        <v>185</v>
      </c>
      <c r="C45" s="43" t="s">
        <v>186</v>
      </c>
      <c r="D45" s="43" t="s">
        <v>156</v>
      </c>
      <c r="E45" s="43">
        <v>1</v>
      </c>
      <c r="F45" s="43"/>
      <c r="I45" s="43" t="s">
        <v>185</v>
      </c>
      <c r="J45" s="69" t="s">
        <v>187</v>
      </c>
      <c r="K45" s="68">
        <v>1</v>
      </c>
      <c r="L45" s="68" t="s">
        <v>156</v>
      </c>
      <c r="M45" s="68">
        <v>1500</v>
      </c>
      <c r="N45" s="53" t="s">
        <v>188</v>
      </c>
      <c r="U45" t="s">
        <v>189</v>
      </c>
      <c r="V45">
        <v>1</v>
      </c>
    </row>
    <row r="46" customHeight="1" spans="1:22">
      <c r="A46" s="43">
        <v>296</v>
      </c>
      <c r="B46" s="43" t="s">
        <v>190</v>
      </c>
      <c r="C46" s="43" t="s">
        <v>191</v>
      </c>
      <c r="D46" s="43" t="s">
        <v>38</v>
      </c>
      <c r="E46" s="43">
        <v>1</v>
      </c>
      <c r="F46" s="43"/>
      <c r="I46" s="43" t="s">
        <v>190</v>
      </c>
      <c r="J46" s="69" t="s">
        <v>192</v>
      </c>
      <c r="K46" s="68">
        <v>1</v>
      </c>
      <c r="L46" s="68" t="s">
        <v>38</v>
      </c>
      <c r="M46" s="68">
        <v>10</v>
      </c>
      <c r="N46" s="53"/>
      <c r="U46" t="s">
        <v>193</v>
      </c>
      <c r="V46">
        <v>4</v>
      </c>
    </row>
    <row r="47" customHeight="1" spans="1:22">
      <c r="A47" s="43">
        <v>297</v>
      </c>
      <c r="B47" s="43" t="s">
        <v>190</v>
      </c>
      <c r="C47" s="43" t="s">
        <v>194</v>
      </c>
      <c r="D47" s="43" t="s">
        <v>38</v>
      </c>
      <c r="E47" s="43">
        <v>1</v>
      </c>
      <c r="F47" s="43"/>
      <c r="I47" s="43" t="s">
        <v>190</v>
      </c>
      <c r="J47" s="69" t="s">
        <v>195</v>
      </c>
      <c r="K47" s="68">
        <v>1</v>
      </c>
      <c r="L47" s="68" t="s">
        <v>38</v>
      </c>
      <c r="M47" s="68">
        <v>15</v>
      </c>
      <c r="N47" s="53"/>
      <c r="U47" t="s">
        <v>196</v>
      </c>
      <c r="V47">
        <v>1</v>
      </c>
    </row>
    <row r="48" customHeight="1" spans="1:22">
      <c r="A48" s="43">
        <v>298</v>
      </c>
      <c r="B48" s="43" t="s">
        <v>190</v>
      </c>
      <c r="C48" s="43" t="s">
        <v>197</v>
      </c>
      <c r="D48" s="43" t="s">
        <v>38</v>
      </c>
      <c r="E48" s="43">
        <v>1</v>
      </c>
      <c r="F48" s="43"/>
      <c r="I48" s="43" t="s">
        <v>190</v>
      </c>
      <c r="J48" s="69" t="s">
        <v>198</v>
      </c>
      <c r="K48" s="68">
        <v>1</v>
      </c>
      <c r="L48" s="68" t="s">
        <v>38</v>
      </c>
      <c r="M48" s="68">
        <v>20</v>
      </c>
      <c r="N48" s="53"/>
      <c r="U48" t="s">
        <v>199</v>
      </c>
      <c r="V48">
        <v>1</v>
      </c>
    </row>
    <row r="49" customHeight="1" spans="1:22">
      <c r="A49" s="43">
        <v>185</v>
      </c>
      <c r="B49" s="43" t="s">
        <v>109</v>
      </c>
      <c r="C49" s="43" t="s">
        <v>200</v>
      </c>
      <c r="D49" s="43" t="s">
        <v>20</v>
      </c>
      <c r="E49" s="43">
        <v>1</v>
      </c>
      <c r="F49" s="43"/>
      <c r="I49" s="43" t="s">
        <v>109</v>
      </c>
      <c r="J49" s="69" t="s">
        <v>201</v>
      </c>
      <c r="K49" s="68">
        <v>1</v>
      </c>
      <c r="L49" s="68" t="s">
        <v>20</v>
      </c>
      <c r="M49" s="68">
        <v>50</v>
      </c>
      <c r="N49" s="53"/>
      <c r="U49" t="s">
        <v>202</v>
      </c>
      <c r="V49">
        <v>2</v>
      </c>
    </row>
    <row r="50" customHeight="1" spans="1:22">
      <c r="A50" s="43">
        <v>186</v>
      </c>
      <c r="B50" s="43" t="s">
        <v>109</v>
      </c>
      <c r="C50" s="43" t="s">
        <v>203</v>
      </c>
      <c r="D50" s="43" t="s">
        <v>20</v>
      </c>
      <c r="E50" s="43">
        <v>1</v>
      </c>
      <c r="F50" s="43"/>
      <c r="I50" s="43" t="s">
        <v>109</v>
      </c>
      <c r="J50" s="69" t="s">
        <v>204</v>
      </c>
      <c r="K50" s="68">
        <v>1</v>
      </c>
      <c r="L50" s="68" t="s">
        <v>20</v>
      </c>
      <c r="M50" s="68">
        <v>50</v>
      </c>
      <c r="N50" s="53"/>
      <c r="U50" t="s">
        <v>205</v>
      </c>
      <c r="V50">
        <v>1</v>
      </c>
    </row>
    <row r="51" customHeight="1" spans="1:22">
      <c r="A51" s="43">
        <v>120</v>
      </c>
      <c r="B51" s="43" t="s">
        <v>113</v>
      </c>
      <c r="C51" s="43" t="s">
        <v>206</v>
      </c>
      <c r="D51" s="43" t="s">
        <v>34</v>
      </c>
      <c r="E51" s="43">
        <v>1</v>
      </c>
      <c r="F51" s="43"/>
      <c r="I51" s="66" t="s">
        <v>207</v>
      </c>
      <c r="J51" s="69" t="s">
        <v>208</v>
      </c>
      <c r="K51" s="68">
        <v>1</v>
      </c>
      <c r="L51" s="68" t="s">
        <v>34</v>
      </c>
      <c r="M51" s="68">
        <v>28</v>
      </c>
      <c r="N51" s="53"/>
      <c r="U51" t="s">
        <v>209</v>
      </c>
      <c r="V51">
        <v>1</v>
      </c>
    </row>
    <row r="52" customHeight="1" spans="1:22">
      <c r="A52" s="43">
        <v>121</v>
      </c>
      <c r="B52" s="43" t="s">
        <v>113</v>
      </c>
      <c r="C52" s="43" t="s">
        <v>210</v>
      </c>
      <c r="D52" s="43" t="s">
        <v>34</v>
      </c>
      <c r="E52" s="43">
        <v>1</v>
      </c>
      <c r="F52" s="43"/>
      <c r="I52" s="66" t="s">
        <v>207</v>
      </c>
      <c r="J52" s="69" t="s">
        <v>211</v>
      </c>
      <c r="K52" s="68">
        <v>1</v>
      </c>
      <c r="L52" s="68" t="s">
        <v>34</v>
      </c>
      <c r="M52" s="68">
        <v>28</v>
      </c>
      <c r="N52" s="53"/>
      <c r="U52" t="s">
        <v>212</v>
      </c>
      <c r="V52">
        <v>1</v>
      </c>
    </row>
    <row r="53" customHeight="1" spans="1:14">
      <c r="A53" s="43"/>
      <c r="B53" s="43"/>
      <c r="C53" s="43"/>
      <c r="D53" s="43"/>
      <c r="E53" s="43"/>
      <c r="F53" s="43"/>
      <c r="I53" s="66" t="s">
        <v>207</v>
      </c>
      <c r="J53" s="69" t="s">
        <v>213</v>
      </c>
      <c r="K53" s="68">
        <v>1</v>
      </c>
      <c r="L53" s="68" t="s">
        <v>34</v>
      </c>
      <c r="M53" s="68">
        <v>25</v>
      </c>
      <c r="N53" s="53"/>
    </row>
    <row r="54" customHeight="1" spans="1:22">
      <c r="A54" s="43">
        <v>404</v>
      </c>
      <c r="B54" s="43" t="s">
        <v>214</v>
      </c>
      <c r="C54" s="43" t="s">
        <v>215</v>
      </c>
      <c r="D54" s="43" t="s">
        <v>101</v>
      </c>
      <c r="E54" s="43">
        <v>1</v>
      </c>
      <c r="F54" s="43"/>
      <c r="I54" s="66" t="s">
        <v>214</v>
      </c>
      <c r="J54" s="69" t="s">
        <v>216</v>
      </c>
      <c r="K54" s="68">
        <v>1</v>
      </c>
      <c r="L54" s="68" t="s">
        <v>156</v>
      </c>
      <c r="M54" s="68">
        <v>400</v>
      </c>
      <c r="N54" s="53"/>
      <c r="U54" t="s">
        <v>217</v>
      </c>
      <c r="V54">
        <v>1</v>
      </c>
    </row>
    <row r="55" customHeight="1" spans="1:22">
      <c r="A55" s="43">
        <v>167</v>
      </c>
      <c r="B55" s="43" t="s">
        <v>117</v>
      </c>
      <c r="C55" s="43" t="s">
        <v>218</v>
      </c>
      <c r="D55" s="43" t="s">
        <v>47</v>
      </c>
      <c r="E55" s="43">
        <v>1</v>
      </c>
      <c r="F55" s="43"/>
      <c r="I55" s="43" t="s">
        <v>219</v>
      </c>
      <c r="J55" s="69" t="s">
        <v>220</v>
      </c>
      <c r="K55" s="68">
        <v>1</v>
      </c>
      <c r="L55" s="68" t="s">
        <v>47</v>
      </c>
      <c r="M55" s="68">
        <v>50</v>
      </c>
      <c r="N55" s="53" t="s">
        <v>221</v>
      </c>
      <c r="U55" t="s">
        <v>222</v>
      </c>
      <c r="V55">
        <v>1</v>
      </c>
    </row>
    <row r="56" customHeight="1" spans="1:22">
      <c r="A56" s="43">
        <v>168</v>
      </c>
      <c r="B56" s="43" t="s">
        <v>117</v>
      </c>
      <c r="C56" s="43" t="s">
        <v>223</v>
      </c>
      <c r="D56" s="43" t="s">
        <v>47</v>
      </c>
      <c r="E56" s="43">
        <v>1</v>
      </c>
      <c r="F56" s="43"/>
      <c r="I56" s="43" t="s">
        <v>224</v>
      </c>
      <c r="J56" s="69" t="s">
        <v>225</v>
      </c>
      <c r="K56" s="68">
        <v>1</v>
      </c>
      <c r="L56" s="68" t="s">
        <v>12</v>
      </c>
      <c r="M56" s="68">
        <v>50</v>
      </c>
      <c r="N56" s="53" t="s">
        <v>221</v>
      </c>
      <c r="U56" t="s">
        <v>226</v>
      </c>
      <c r="V56">
        <v>1</v>
      </c>
    </row>
    <row r="57" customHeight="1" spans="1:22">
      <c r="A57" s="43">
        <v>169</v>
      </c>
      <c r="B57" s="43" t="s">
        <v>117</v>
      </c>
      <c r="C57" s="43" t="s">
        <v>227</v>
      </c>
      <c r="D57" s="43" t="s">
        <v>47</v>
      </c>
      <c r="E57" s="43">
        <v>1</v>
      </c>
      <c r="F57" s="43"/>
      <c r="I57" s="43" t="s">
        <v>228</v>
      </c>
      <c r="J57" s="69" t="s">
        <v>229</v>
      </c>
      <c r="K57" s="68">
        <v>1</v>
      </c>
      <c r="L57" s="68" t="s">
        <v>47</v>
      </c>
      <c r="M57" s="68">
        <v>80</v>
      </c>
      <c r="N57" s="53" t="s">
        <v>221</v>
      </c>
      <c r="U57" t="s">
        <v>230</v>
      </c>
      <c r="V57">
        <v>1</v>
      </c>
    </row>
    <row r="58" customHeight="1" spans="1:22">
      <c r="A58" s="43">
        <v>172</v>
      </c>
      <c r="B58" s="43" t="s">
        <v>117</v>
      </c>
      <c r="C58" s="43" t="s">
        <v>231</v>
      </c>
      <c r="D58" s="43" t="s">
        <v>47</v>
      </c>
      <c r="E58" s="43">
        <v>1</v>
      </c>
      <c r="F58" s="43"/>
      <c r="I58" s="43" t="s">
        <v>232</v>
      </c>
      <c r="J58" s="69" t="s">
        <v>233</v>
      </c>
      <c r="K58" s="68">
        <v>1</v>
      </c>
      <c r="L58" s="68" t="s">
        <v>47</v>
      </c>
      <c r="M58" s="68">
        <v>150</v>
      </c>
      <c r="N58" s="53" t="s">
        <v>221</v>
      </c>
      <c r="U58" t="s">
        <v>234</v>
      </c>
      <c r="V58">
        <v>1</v>
      </c>
    </row>
    <row r="59" customHeight="1" spans="1:22">
      <c r="A59" s="43">
        <v>173</v>
      </c>
      <c r="B59" s="43" t="s">
        <v>117</v>
      </c>
      <c r="C59" s="43" t="s">
        <v>235</v>
      </c>
      <c r="D59" s="43" t="s">
        <v>47</v>
      </c>
      <c r="E59" s="43">
        <v>1</v>
      </c>
      <c r="F59" s="43"/>
      <c r="I59" s="66"/>
      <c r="J59" s="69" t="str">
        <f>IFERROR(VLOOKUP($B59,[3]核对栏!$B$3:$F$600,2,0),"_")</f>
        <v>_</v>
      </c>
      <c r="K59" s="68" t="str">
        <f>IFERROR(VLOOKUP($B59,[3]核对栏!$B$3:$F$600,3,0),"_")</f>
        <v>_</v>
      </c>
      <c r="L59" s="68" t="str">
        <f>IFERROR(VLOOKUP($B59,[3]核对栏!$B$3:$F$600,4,0),"_")</f>
        <v>_</v>
      </c>
      <c r="M59" s="68" t="str">
        <f>IFERROR(VLOOKUP($B59,[3]核对栏!$B$3:$F$600,5,0),"_")</f>
        <v>_</v>
      </c>
      <c r="N59" s="53" t="s">
        <v>138</v>
      </c>
      <c r="U59" t="s">
        <v>236</v>
      </c>
      <c r="V59">
        <v>2</v>
      </c>
    </row>
    <row r="60" customHeight="1" spans="1:22">
      <c r="A60" s="43">
        <v>177</v>
      </c>
      <c r="B60" s="43" t="s">
        <v>117</v>
      </c>
      <c r="C60" s="43" t="s">
        <v>237</v>
      </c>
      <c r="D60" s="43" t="s">
        <v>12</v>
      </c>
      <c r="E60" s="43">
        <v>1</v>
      </c>
      <c r="F60" s="43"/>
      <c r="I60" s="43" t="s">
        <v>238</v>
      </c>
      <c r="J60" s="69" t="s">
        <v>239</v>
      </c>
      <c r="K60" s="68">
        <v>1</v>
      </c>
      <c r="L60" s="68" t="s">
        <v>47</v>
      </c>
      <c r="M60" s="68">
        <v>120</v>
      </c>
      <c r="N60" s="53" t="s">
        <v>221</v>
      </c>
      <c r="U60" t="s">
        <v>240</v>
      </c>
      <c r="V60">
        <v>1</v>
      </c>
    </row>
    <row r="61" customHeight="1" spans="1:22">
      <c r="A61" s="43">
        <v>178</v>
      </c>
      <c r="B61" s="43" t="s">
        <v>117</v>
      </c>
      <c r="C61" s="43" t="s">
        <v>241</v>
      </c>
      <c r="D61" s="43" t="s">
        <v>12</v>
      </c>
      <c r="E61" s="43">
        <v>1</v>
      </c>
      <c r="F61" s="43"/>
      <c r="I61" s="43" t="s">
        <v>228</v>
      </c>
      <c r="J61" s="69" t="s">
        <v>242</v>
      </c>
      <c r="K61" s="68">
        <v>1</v>
      </c>
      <c r="L61" s="68" t="s">
        <v>47</v>
      </c>
      <c r="M61" s="68">
        <v>90</v>
      </c>
      <c r="N61" s="53" t="s">
        <v>221</v>
      </c>
      <c r="U61" t="s">
        <v>243</v>
      </c>
      <c r="V61">
        <v>1</v>
      </c>
    </row>
    <row r="62" customHeight="1" spans="1:22">
      <c r="A62" s="43">
        <v>179</v>
      </c>
      <c r="B62" s="43" t="s">
        <v>117</v>
      </c>
      <c r="C62" s="43" t="s">
        <v>244</v>
      </c>
      <c r="D62" s="43" t="s">
        <v>12</v>
      </c>
      <c r="E62" s="43">
        <v>1</v>
      </c>
      <c r="F62" s="43"/>
      <c r="I62" s="43" t="s">
        <v>238</v>
      </c>
      <c r="J62" s="69" t="s">
        <v>245</v>
      </c>
      <c r="K62" s="68">
        <v>1</v>
      </c>
      <c r="L62" s="68" t="s">
        <v>47</v>
      </c>
      <c r="M62" s="68">
        <v>120</v>
      </c>
      <c r="N62" s="53" t="s">
        <v>221</v>
      </c>
      <c r="U62" t="s">
        <v>246</v>
      </c>
      <c r="V62">
        <v>2</v>
      </c>
    </row>
    <row r="63" customHeight="1" spans="1:22">
      <c r="A63" s="43">
        <v>180</v>
      </c>
      <c r="B63" s="43" t="s">
        <v>117</v>
      </c>
      <c r="C63" s="43" t="s">
        <v>247</v>
      </c>
      <c r="D63" s="43" t="s">
        <v>12</v>
      </c>
      <c r="E63" s="43">
        <v>1</v>
      </c>
      <c r="F63" s="43"/>
      <c r="I63" s="43" t="s">
        <v>228</v>
      </c>
      <c r="J63" s="69" t="s">
        <v>248</v>
      </c>
      <c r="K63" s="68" t="str">
        <f>IFERROR(VLOOKUP($B63,[3]核对栏!$B$3:$F$600,3,0),"_")</f>
        <v>_</v>
      </c>
      <c r="L63" s="68" t="str">
        <f>IFERROR(VLOOKUP($B63,[3]核对栏!$B$3:$F$600,4,0),"_")</f>
        <v>_</v>
      </c>
      <c r="M63" s="68" t="str">
        <f>IFERROR(VLOOKUP($B63,[3]核对栏!$B$3:$F$600,5,0),"_")</f>
        <v>_</v>
      </c>
      <c r="N63" s="53" t="s">
        <v>221</v>
      </c>
      <c r="U63" t="s">
        <v>249</v>
      </c>
      <c r="V63">
        <v>1</v>
      </c>
    </row>
    <row r="64" customHeight="1" spans="1:22">
      <c r="A64" s="43">
        <v>441</v>
      </c>
      <c r="B64" s="43" t="s">
        <v>132</v>
      </c>
      <c r="C64" s="43" t="s">
        <v>250</v>
      </c>
      <c r="D64" s="43" t="s">
        <v>15</v>
      </c>
      <c r="E64" s="43">
        <v>1</v>
      </c>
      <c r="F64" s="43"/>
      <c r="I64" s="43" t="s">
        <v>132</v>
      </c>
      <c r="J64" s="43" t="s">
        <v>250</v>
      </c>
      <c r="K64" s="43">
        <v>1</v>
      </c>
      <c r="L64" s="43" t="s">
        <v>15</v>
      </c>
      <c r="M64" s="68">
        <v>2500</v>
      </c>
      <c r="N64" s="53"/>
      <c r="U64" t="s">
        <v>251</v>
      </c>
      <c r="V64">
        <v>1</v>
      </c>
    </row>
    <row r="65" customHeight="1" spans="1:22">
      <c r="A65" s="43">
        <v>442</v>
      </c>
      <c r="B65" s="43" t="s">
        <v>132</v>
      </c>
      <c r="C65" s="43" t="s">
        <v>252</v>
      </c>
      <c r="D65" s="43" t="s">
        <v>15</v>
      </c>
      <c r="E65" s="43">
        <v>1</v>
      </c>
      <c r="F65" s="43"/>
      <c r="I65" s="43" t="s">
        <v>132</v>
      </c>
      <c r="J65" s="43" t="s">
        <v>252</v>
      </c>
      <c r="K65" s="43">
        <v>1</v>
      </c>
      <c r="L65" s="43" t="s">
        <v>15</v>
      </c>
      <c r="M65" s="68">
        <v>1500</v>
      </c>
      <c r="N65" s="53"/>
      <c r="U65" t="s">
        <v>253</v>
      </c>
      <c r="V65">
        <v>2</v>
      </c>
    </row>
    <row r="66" customHeight="1" spans="1:22">
      <c r="A66" s="43">
        <v>286</v>
      </c>
      <c r="B66" s="43" t="s">
        <v>135</v>
      </c>
      <c r="C66" s="43"/>
      <c r="D66" s="43" t="s">
        <v>254</v>
      </c>
      <c r="E66" s="43">
        <v>1</v>
      </c>
      <c r="F66" s="43"/>
      <c r="I66" s="43" t="s">
        <v>135</v>
      </c>
      <c r="J66" s="69" t="s">
        <v>255</v>
      </c>
      <c r="K66" s="68">
        <v>1</v>
      </c>
      <c r="L66" s="68" t="s">
        <v>254</v>
      </c>
      <c r="M66" s="68">
        <v>30</v>
      </c>
      <c r="N66" s="53"/>
      <c r="U66" t="s">
        <v>256</v>
      </c>
      <c r="V66">
        <v>1</v>
      </c>
    </row>
    <row r="67" customHeight="1" spans="1:22">
      <c r="A67" s="43">
        <v>248</v>
      </c>
      <c r="B67" s="43" t="s">
        <v>139</v>
      </c>
      <c r="C67" s="43"/>
      <c r="D67" s="43" t="s">
        <v>12</v>
      </c>
      <c r="E67" s="43">
        <v>1</v>
      </c>
      <c r="F67" s="43"/>
      <c r="I67" s="43" t="s">
        <v>139</v>
      </c>
      <c r="J67" s="69" t="s">
        <v>257</v>
      </c>
      <c r="K67" s="68">
        <v>1</v>
      </c>
      <c r="L67" s="68" t="s">
        <v>12</v>
      </c>
      <c r="M67" s="68">
        <v>40</v>
      </c>
      <c r="N67" s="53"/>
      <c r="U67" t="s">
        <v>258</v>
      </c>
      <c r="V67">
        <v>1</v>
      </c>
    </row>
    <row r="68" customHeight="1" spans="1:22">
      <c r="A68" s="43">
        <v>61</v>
      </c>
      <c r="B68" s="43" t="s">
        <v>259</v>
      </c>
      <c r="C68" s="43" t="s">
        <v>260</v>
      </c>
      <c r="D68" s="43" t="s">
        <v>12</v>
      </c>
      <c r="E68" s="43">
        <v>1</v>
      </c>
      <c r="F68" s="43"/>
      <c r="I68" s="66" t="s">
        <v>261</v>
      </c>
      <c r="J68" s="69" t="s">
        <v>262</v>
      </c>
      <c r="K68" s="68">
        <v>1</v>
      </c>
      <c r="L68" s="68" t="s">
        <v>130</v>
      </c>
      <c r="M68" s="68">
        <v>50</v>
      </c>
      <c r="N68" s="53"/>
      <c r="U68" t="s">
        <v>263</v>
      </c>
      <c r="V68">
        <v>1</v>
      </c>
    </row>
    <row r="69" customHeight="1" spans="1:22">
      <c r="A69" s="43">
        <v>90</v>
      </c>
      <c r="B69" s="43" t="s">
        <v>259</v>
      </c>
      <c r="C69" s="43" t="s">
        <v>264</v>
      </c>
      <c r="D69" s="43" t="s">
        <v>20</v>
      </c>
      <c r="E69" s="43">
        <v>1</v>
      </c>
      <c r="F69" s="43"/>
      <c r="I69" s="66" t="s">
        <v>261</v>
      </c>
      <c r="J69" s="69" t="s">
        <v>265</v>
      </c>
      <c r="K69" s="68">
        <v>1</v>
      </c>
      <c r="L69" s="68" t="s">
        <v>130</v>
      </c>
      <c r="M69" s="68">
        <v>70</v>
      </c>
      <c r="N69" s="53"/>
      <c r="U69" t="s">
        <v>266</v>
      </c>
      <c r="V69">
        <v>2</v>
      </c>
    </row>
    <row r="70" customHeight="1" spans="1:22">
      <c r="A70" s="43">
        <v>230</v>
      </c>
      <c r="B70" s="43" t="s">
        <v>267</v>
      </c>
      <c r="C70" s="43"/>
      <c r="D70" s="43" t="s">
        <v>12</v>
      </c>
      <c r="E70" s="43">
        <v>1</v>
      </c>
      <c r="F70" s="43"/>
      <c r="I70" s="66" t="s">
        <v>125</v>
      </c>
      <c r="J70" s="69" t="s">
        <v>134</v>
      </c>
      <c r="K70" s="68">
        <v>1</v>
      </c>
      <c r="L70" s="68" t="s">
        <v>127</v>
      </c>
      <c r="M70" s="68">
        <v>10</v>
      </c>
      <c r="N70" s="53"/>
      <c r="U70" t="s">
        <v>268</v>
      </c>
      <c r="V70">
        <v>1</v>
      </c>
    </row>
    <row r="71" customHeight="1" spans="1:22">
      <c r="A71" s="43">
        <v>10</v>
      </c>
      <c r="B71" s="43" t="s">
        <v>150</v>
      </c>
      <c r="C71" s="43" t="s">
        <v>269</v>
      </c>
      <c r="D71" s="43" t="s">
        <v>156</v>
      </c>
      <c r="E71" s="43">
        <v>1</v>
      </c>
      <c r="F71" s="43"/>
      <c r="I71" s="66" t="s">
        <v>270</v>
      </c>
      <c r="J71" s="69" t="s">
        <v>271</v>
      </c>
      <c r="K71" s="68">
        <v>1</v>
      </c>
      <c r="L71" s="68" t="s">
        <v>156</v>
      </c>
      <c r="M71" s="68">
        <v>2000</v>
      </c>
      <c r="N71" s="53" t="s">
        <v>272</v>
      </c>
      <c r="U71" t="s">
        <v>273</v>
      </c>
      <c r="V71">
        <v>1</v>
      </c>
    </row>
    <row r="72" customHeight="1" spans="1:22">
      <c r="A72" s="43">
        <v>11</v>
      </c>
      <c r="B72" s="43" t="s">
        <v>150</v>
      </c>
      <c r="C72" s="43" t="s">
        <v>274</v>
      </c>
      <c r="D72" s="43" t="s">
        <v>156</v>
      </c>
      <c r="E72" s="43">
        <v>1</v>
      </c>
      <c r="F72" s="43"/>
      <c r="I72" s="66" t="s">
        <v>275</v>
      </c>
      <c r="J72" s="69" t="s">
        <v>276</v>
      </c>
      <c r="K72" s="68">
        <v>1</v>
      </c>
      <c r="L72" s="68" t="s">
        <v>156</v>
      </c>
      <c r="M72" s="68">
        <v>4800</v>
      </c>
      <c r="N72" s="53" t="s">
        <v>272</v>
      </c>
      <c r="U72" t="s">
        <v>277</v>
      </c>
      <c r="V72">
        <v>2</v>
      </c>
    </row>
    <row r="73" customHeight="1" spans="1:22">
      <c r="A73" s="43">
        <v>361</v>
      </c>
      <c r="B73" s="77" t="s">
        <v>278</v>
      </c>
      <c r="C73" s="77" t="s">
        <v>279</v>
      </c>
      <c r="D73" s="77" t="s">
        <v>12</v>
      </c>
      <c r="E73" s="44">
        <v>1</v>
      </c>
      <c r="F73" s="44"/>
      <c r="I73" s="77" t="s">
        <v>278</v>
      </c>
      <c r="J73" s="77" t="s">
        <v>280</v>
      </c>
      <c r="K73" s="68">
        <v>1</v>
      </c>
      <c r="L73" s="68" t="s">
        <v>12</v>
      </c>
      <c r="M73" s="63">
        <v>2000</v>
      </c>
      <c r="N73" s="53"/>
      <c r="U73" t="s">
        <v>281</v>
      </c>
      <c r="V73">
        <v>4</v>
      </c>
    </row>
    <row r="74" customHeight="1" spans="1:22">
      <c r="A74" s="43">
        <v>368</v>
      </c>
      <c r="B74" s="77" t="s">
        <v>282</v>
      </c>
      <c r="C74" s="77" t="s">
        <v>279</v>
      </c>
      <c r="D74" s="77" t="s">
        <v>12</v>
      </c>
      <c r="E74" s="44">
        <v>1</v>
      </c>
      <c r="F74" s="44"/>
      <c r="I74" s="79" t="s">
        <v>282</v>
      </c>
      <c r="J74" s="79" t="s">
        <v>280</v>
      </c>
      <c r="K74" s="68">
        <v>1</v>
      </c>
      <c r="L74" s="68" t="s">
        <v>12</v>
      </c>
      <c r="M74" s="63">
        <v>500</v>
      </c>
      <c r="N74" s="53"/>
      <c r="U74" t="s">
        <v>283</v>
      </c>
      <c r="V74">
        <v>1</v>
      </c>
    </row>
    <row r="75" customHeight="1" spans="1:22">
      <c r="A75" s="43">
        <v>301</v>
      </c>
      <c r="B75" s="43" t="s">
        <v>153</v>
      </c>
      <c r="C75" s="43" t="s">
        <v>284</v>
      </c>
      <c r="D75" s="43" t="s">
        <v>27</v>
      </c>
      <c r="E75" s="43">
        <v>4</v>
      </c>
      <c r="F75" s="43"/>
      <c r="I75" s="43" t="s">
        <v>153</v>
      </c>
      <c r="J75" s="43" t="s">
        <v>285</v>
      </c>
      <c r="K75" s="68">
        <v>1</v>
      </c>
      <c r="L75" s="68" t="s">
        <v>12</v>
      </c>
      <c r="M75" s="63">
        <v>700</v>
      </c>
      <c r="N75" s="53"/>
      <c r="U75" t="s">
        <v>286</v>
      </c>
      <c r="V75">
        <v>1</v>
      </c>
    </row>
    <row r="76" customHeight="1" spans="1:22">
      <c r="A76" s="43">
        <v>303</v>
      </c>
      <c r="B76" s="78" t="s">
        <v>153</v>
      </c>
      <c r="C76" s="43" t="s">
        <v>287</v>
      </c>
      <c r="D76" s="43" t="s">
        <v>27</v>
      </c>
      <c r="E76" s="43">
        <v>1</v>
      </c>
      <c r="F76" s="43"/>
      <c r="I76" s="43" t="s">
        <v>153</v>
      </c>
      <c r="J76" s="43" t="s">
        <v>288</v>
      </c>
      <c r="K76" s="68">
        <v>1</v>
      </c>
      <c r="L76" s="68" t="s">
        <v>12</v>
      </c>
      <c r="M76" s="63">
        <v>500</v>
      </c>
      <c r="N76" s="53"/>
      <c r="U76" t="s">
        <v>289</v>
      </c>
      <c r="V76">
        <v>1</v>
      </c>
    </row>
    <row r="77" customHeight="1" spans="1:22">
      <c r="A77" s="43">
        <v>304</v>
      </c>
      <c r="B77" s="43" t="s">
        <v>153</v>
      </c>
      <c r="C77" s="43" t="s">
        <v>290</v>
      </c>
      <c r="D77" s="43" t="s">
        <v>27</v>
      </c>
      <c r="E77" s="43">
        <v>1</v>
      </c>
      <c r="F77" s="43"/>
      <c r="I77" s="43" t="s">
        <v>153</v>
      </c>
      <c r="J77" s="43" t="s">
        <v>291</v>
      </c>
      <c r="K77" s="68">
        <v>1</v>
      </c>
      <c r="L77" s="68" t="s">
        <v>12</v>
      </c>
      <c r="M77" s="63">
        <v>500</v>
      </c>
      <c r="N77" s="53"/>
      <c r="U77" t="s">
        <v>292</v>
      </c>
      <c r="V77">
        <v>2</v>
      </c>
    </row>
    <row r="78" customHeight="1" spans="1:22">
      <c r="A78" s="43">
        <v>315</v>
      </c>
      <c r="B78" s="43" t="s">
        <v>153</v>
      </c>
      <c r="C78" s="43" t="s">
        <v>293</v>
      </c>
      <c r="D78" s="43" t="s">
        <v>27</v>
      </c>
      <c r="E78" s="43">
        <v>1</v>
      </c>
      <c r="F78" s="43"/>
      <c r="I78" s="43" t="s">
        <v>153</v>
      </c>
      <c r="J78" s="43" t="s">
        <v>294</v>
      </c>
      <c r="K78" s="68">
        <v>1</v>
      </c>
      <c r="L78" s="68" t="s">
        <v>12</v>
      </c>
      <c r="M78" s="63">
        <v>400</v>
      </c>
      <c r="N78" s="53"/>
      <c r="U78" t="s">
        <v>295</v>
      </c>
      <c r="V78">
        <v>2</v>
      </c>
    </row>
    <row r="79" customHeight="1" spans="1:22">
      <c r="A79" s="43">
        <v>413</v>
      </c>
      <c r="B79" s="43" t="s">
        <v>153</v>
      </c>
      <c r="C79" s="43" t="s">
        <v>296</v>
      </c>
      <c r="D79" s="43" t="s">
        <v>27</v>
      </c>
      <c r="E79" s="43">
        <v>1</v>
      </c>
      <c r="F79" s="43"/>
      <c r="I79" s="43" t="s">
        <v>153</v>
      </c>
      <c r="J79" s="44" t="s">
        <v>297</v>
      </c>
      <c r="K79" s="68">
        <v>1</v>
      </c>
      <c r="L79" s="68" t="s">
        <v>12</v>
      </c>
      <c r="M79" s="63">
        <v>400</v>
      </c>
      <c r="N79" s="53"/>
      <c r="U79" t="s">
        <v>298</v>
      </c>
      <c r="V79">
        <v>1</v>
      </c>
    </row>
    <row r="80" customHeight="1" spans="1:22">
      <c r="A80" s="43">
        <v>414</v>
      </c>
      <c r="B80" s="43" t="s">
        <v>153</v>
      </c>
      <c r="C80" s="43" t="s">
        <v>299</v>
      </c>
      <c r="D80" s="43" t="s">
        <v>27</v>
      </c>
      <c r="E80" s="43">
        <v>1</v>
      </c>
      <c r="F80" s="43"/>
      <c r="I80" s="43" t="s">
        <v>153</v>
      </c>
      <c r="J80" s="43" t="s">
        <v>300</v>
      </c>
      <c r="K80" s="68">
        <v>1</v>
      </c>
      <c r="L80" s="68" t="s">
        <v>12</v>
      </c>
      <c r="M80" s="63">
        <v>600</v>
      </c>
      <c r="N80" s="53"/>
      <c r="U80" t="s">
        <v>301</v>
      </c>
      <c r="V80">
        <v>1</v>
      </c>
    </row>
    <row r="81" customHeight="1" spans="1:22">
      <c r="A81" s="43">
        <v>415</v>
      </c>
      <c r="B81" s="43" t="s">
        <v>153</v>
      </c>
      <c r="C81" s="43" t="s">
        <v>302</v>
      </c>
      <c r="D81" s="43" t="s">
        <v>27</v>
      </c>
      <c r="E81" s="43">
        <v>1</v>
      </c>
      <c r="F81" s="43"/>
      <c r="I81" s="43" t="s">
        <v>153</v>
      </c>
      <c r="J81" s="43" t="s">
        <v>303</v>
      </c>
      <c r="K81" s="68">
        <v>1</v>
      </c>
      <c r="L81" s="68" t="s">
        <v>12</v>
      </c>
      <c r="M81" s="63">
        <v>600</v>
      </c>
      <c r="N81" s="53"/>
      <c r="U81" t="s">
        <v>304</v>
      </c>
      <c r="V81">
        <v>1</v>
      </c>
    </row>
    <row r="82" customHeight="1" spans="1:22">
      <c r="A82" s="43">
        <v>416</v>
      </c>
      <c r="B82" s="43" t="s">
        <v>153</v>
      </c>
      <c r="C82" s="43" t="s">
        <v>305</v>
      </c>
      <c r="D82" s="43" t="s">
        <v>27</v>
      </c>
      <c r="E82" s="43">
        <v>1</v>
      </c>
      <c r="F82" s="43"/>
      <c r="I82" s="43" t="s">
        <v>153</v>
      </c>
      <c r="J82" s="43" t="s">
        <v>306</v>
      </c>
      <c r="K82" s="68">
        <v>1</v>
      </c>
      <c r="L82" s="68" t="s">
        <v>12</v>
      </c>
      <c r="M82" s="63">
        <v>450</v>
      </c>
      <c r="N82" s="53"/>
      <c r="U82" t="s">
        <v>307</v>
      </c>
      <c r="V82">
        <v>1</v>
      </c>
    </row>
    <row r="83" customHeight="1" spans="1:22">
      <c r="A83" s="43">
        <v>417</v>
      </c>
      <c r="B83" s="43" t="s">
        <v>153</v>
      </c>
      <c r="C83" s="43" t="s">
        <v>308</v>
      </c>
      <c r="D83" s="43" t="s">
        <v>27</v>
      </c>
      <c r="E83" s="43">
        <v>1</v>
      </c>
      <c r="F83" s="43"/>
      <c r="I83" s="43" t="s">
        <v>153</v>
      </c>
      <c r="J83" s="43" t="s">
        <v>309</v>
      </c>
      <c r="K83" s="68">
        <v>1</v>
      </c>
      <c r="L83" s="68" t="s">
        <v>12</v>
      </c>
      <c r="M83" s="63">
        <v>300</v>
      </c>
      <c r="N83" s="53"/>
      <c r="U83" t="s">
        <v>310</v>
      </c>
      <c r="V83">
        <v>1</v>
      </c>
    </row>
    <row r="84" customHeight="1" spans="1:22">
      <c r="A84" s="43">
        <v>360</v>
      </c>
      <c r="B84" s="79" t="s">
        <v>158</v>
      </c>
      <c r="C84" s="79" t="s">
        <v>279</v>
      </c>
      <c r="D84" s="79" t="s">
        <v>12</v>
      </c>
      <c r="E84" s="43">
        <v>1</v>
      </c>
      <c r="F84" s="43"/>
      <c r="I84" s="79" t="s">
        <v>158</v>
      </c>
      <c r="J84" s="79" t="s">
        <v>280</v>
      </c>
      <c r="K84" s="68">
        <v>1</v>
      </c>
      <c r="L84" s="68" t="s">
        <v>12</v>
      </c>
      <c r="M84" s="63">
        <v>1500</v>
      </c>
      <c r="N84" s="53"/>
      <c r="U84" t="s">
        <v>311</v>
      </c>
      <c r="V84">
        <v>1</v>
      </c>
    </row>
    <row r="85" customHeight="1" spans="1:22">
      <c r="A85" s="43">
        <v>420</v>
      </c>
      <c r="B85" s="43" t="s">
        <v>161</v>
      </c>
      <c r="C85" s="43" t="s">
        <v>312</v>
      </c>
      <c r="D85" s="43" t="s">
        <v>12</v>
      </c>
      <c r="E85" s="43">
        <v>1</v>
      </c>
      <c r="F85" s="43"/>
      <c r="I85" s="43" t="s">
        <v>161</v>
      </c>
      <c r="J85" s="43" t="s">
        <v>313</v>
      </c>
      <c r="K85" s="68">
        <v>1</v>
      </c>
      <c r="L85" s="68" t="s">
        <v>12</v>
      </c>
      <c r="M85" s="63">
        <v>1000</v>
      </c>
      <c r="N85" s="53"/>
      <c r="U85" t="s">
        <v>314</v>
      </c>
      <c r="V85">
        <v>1</v>
      </c>
    </row>
    <row r="86" customHeight="1" spans="1:22">
      <c r="A86" s="43">
        <v>422</v>
      </c>
      <c r="B86" s="43" t="s">
        <v>162</v>
      </c>
      <c r="C86" s="43" t="s">
        <v>315</v>
      </c>
      <c r="D86" s="43" t="s">
        <v>12</v>
      </c>
      <c r="E86" s="43">
        <v>1</v>
      </c>
      <c r="F86" s="43"/>
      <c r="I86" s="43" t="s">
        <v>162</v>
      </c>
      <c r="J86" s="43" t="s">
        <v>316</v>
      </c>
      <c r="K86" s="68">
        <v>1</v>
      </c>
      <c r="L86" s="68" t="s">
        <v>12</v>
      </c>
      <c r="M86" s="63">
        <v>150</v>
      </c>
      <c r="N86" s="53"/>
      <c r="U86" t="s">
        <v>317</v>
      </c>
      <c r="V86">
        <v>1</v>
      </c>
    </row>
    <row r="87" customHeight="1" spans="1:22">
      <c r="A87" s="43">
        <v>363</v>
      </c>
      <c r="B87" s="79" t="s">
        <v>166</v>
      </c>
      <c r="C87" s="79" t="s">
        <v>279</v>
      </c>
      <c r="D87" s="79" t="s">
        <v>12</v>
      </c>
      <c r="E87" s="43">
        <v>1</v>
      </c>
      <c r="F87" s="43"/>
      <c r="I87" s="79" t="s">
        <v>166</v>
      </c>
      <c r="J87" s="79" t="s">
        <v>280</v>
      </c>
      <c r="K87" s="68">
        <v>1</v>
      </c>
      <c r="L87" s="68" t="s">
        <v>12</v>
      </c>
      <c r="M87" s="63">
        <v>1500</v>
      </c>
      <c r="N87" s="53"/>
      <c r="U87" t="s">
        <v>318</v>
      </c>
      <c r="V87">
        <v>1</v>
      </c>
    </row>
    <row r="88" customHeight="1" spans="1:22">
      <c r="A88" s="43">
        <v>421</v>
      </c>
      <c r="B88" s="43" t="s">
        <v>170</v>
      </c>
      <c r="C88" s="43" t="s">
        <v>319</v>
      </c>
      <c r="D88" s="43" t="s">
        <v>12</v>
      </c>
      <c r="E88" s="43">
        <v>1</v>
      </c>
      <c r="F88" s="43"/>
      <c r="I88" s="43" t="s">
        <v>170</v>
      </c>
      <c r="J88" s="43" t="s">
        <v>320</v>
      </c>
      <c r="K88" s="68">
        <v>1</v>
      </c>
      <c r="L88" s="68" t="s">
        <v>12</v>
      </c>
      <c r="M88" s="63">
        <v>500</v>
      </c>
      <c r="N88" s="53"/>
      <c r="U88" t="s">
        <v>321</v>
      </c>
      <c r="V88">
        <v>1</v>
      </c>
    </row>
    <row r="89" customHeight="1" spans="1:22">
      <c r="A89" s="43">
        <v>364</v>
      </c>
      <c r="B89" s="79" t="s">
        <v>173</v>
      </c>
      <c r="C89" s="79" t="s">
        <v>279</v>
      </c>
      <c r="D89" s="79" t="s">
        <v>12</v>
      </c>
      <c r="E89" s="43">
        <v>1</v>
      </c>
      <c r="F89" s="43"/>
      <c r="I89" s="79" t="s">
        <v>173</v>
      </c>
      <c r="J89" s="79" t="s">
        <v>280</v>
      </c>
      <c r="K89" s="68">
        <v>1</v>
      </c>
      <c r="L89" s="68" t="s">
        <v>12</v>
      </c>
      <c r="M89" s="63">
        <v>2000</v>
      </c>
      <c r="N89" s="53"/>
      <c r="U89" t="s">
        <v>322</v>
      </c>
      <c r="V89">
        <v>1</v>
      </c>
    </row>
    <row r="90" customHeight="1" spans="1:22">
      <c r="A90" s="43">
        <v>365</v>
      </c>
      <c r="B90" s="79" t="s">
        <v>176</v>
      </c>
      <c r="C90" s="79" t="s">
        <v>279</v>
      </c>
      <c r="D90" s="79" t="s">
        <v>12</v>
      </c>
      <c r="E90" s="43">
        <v>1</v>
      </c>
      <c r="F90" s="43"/>
      <c r="I90" s="79" t="s">
        <v>176</v>
      </c>
      <c r="J90" s="79" t="s">
        <v>280</v>
      </c>
      <c r="K90" s="68">
        <v>1</v>
      </c>
      <c r="L90" s="68" t="s">
        <v>12</v>
      </c>
      <c r="M90" s="63">
        <v>2000</v>
      </c>
      <c r="N90" s="53"/>
      <c r="U90" t="s">
        <v>323</v>
      </c>
      <c r="V90">
        <v>1</v>
      </c>
    </row>
    <row r="91" customHeight="1" spans="1:22">
      <c r="A91" s="43">
        <v>366</v>
      </c>
      <c r="B91" s="79" t="s">
        <v>324</v>
      </c>
      <c r="C91" s="79" t="s">
        <v>279</v>
      </c>
      <c r="D91" s="79" t="s">
        <v>12</v>
      </c>
      <c r="E91" s="43">
        <v>1</v>
      </c>
      <c r="F91" s="43"/>
      <c r="I91" s="79" t="s">
        <v>324</v>
      </c>
      <c r="J91" s="79" t="s">
        <v>280</v>
      </c>
      <c r="K91" s="68">
        <v>1</v>
      </c>
      <c r="L91" s="68" t="s">
        <v>12</v>
      </c>
      <c r="M91" s="63">
        <v>2000</v>
      </c>
      <c r="N91" s="53"/>
      <c r="U91" t="s">
        <v>325</v>
      </c>
      <c r="V91">
        <v>1</v>
      </c>
    </row>
    <row r="92" customHeight="1" spans="1:22">
      <c r="A92" s="43">
        <v>367</v>
      </c>
      <c r="B92" s="79" t="s">
        <v>326</v>
      </c>
      <c r="C92" s="79" t="s">
        <v>279</v>
      </c>
      <c r="D92" s="79" t="s">
        <v>12</v>
      </c>
      <c r="E92" s="43">
        <v>1</v>
      </c>
      <c r="F92" s="43"/>
      <c r="I92" s="79" t="s">
        <v>326</v>
      </c>
      <c r="J92" s="79" t="s">
        <v>280</v>
      </c>
      <c r="K92" s="68">
        <v>1</v>
      </c>
      <c r="L92" s="68" t="s">
        <v>12</v>
      </c>
      <c r="M92" s="63">
        <v>2000</v>
      </c>
      <c r="N92" s="53"/>
      <c r="U92" t="s">
        <v>327</v>
      </c>
      <c r="V92">
        <v>2</v>
      </c>
    </row>
    <row r="93" customHeight="1" spans="1:22">
      <c r="A93" s="43">
        <v>362</v>
      </c>
      <c r="B93" s="79" t="s">
        <v>180</v>
      </c>
      <c r="C93" s="79" t="s">
        <v>279</v>
      </c>
      <c r="D93" s="79" t="s">
        <v>12</v>
      </c>
      <c r="E93" s="43">
        <v>1</v>
      </c>
      <c r="F93" s="43"/>
      <c r="I93" s="79" t="s">
        <v>180</v>
      </c>
      <c r="J93" s="79" t="s">
        <v>280</v>
      </c>
      <c r="K93" s="68">
        <v>1</v>
      </c>
      <c r="L93" s="68" t="s">
        <v>12</v>
      </c>
      <c r="M93" s="63">
        <v>2000</v>
      </c>
      <c r="N93" s="53"/>
      <c r="U93" t="s">
        <v>328</v>
      </c>
      <c r="V93">
        <v>2</v>
      </c>
    </row>
    <row r="94" customHeight="1" spans="1:22">
      <c r="A94" s="43">
        <v>316</v>
      </c>
      <c r="B94" s="43" t="s">
        <v>184</v>
      </c>
      <c r="C94" s="43" t="s">
        <v>329</v>
      </c>
      <c r="D94" s="43" t="s">
        <v>34</v>
      </c>
      <c r="E94" s="43">
        <v>1</v>
      </c>
      <c r="F94" s="43"/>
      <c r="I94" s="43" t="s">
        <v>184</v>
      </c>
      <c r="J94" s="43" t="s">
        <v>329</v>
      </c>
      <c r="K94" s="68">
        <v>1</v>
      </c>
      <c r="L94" s="68" t="s">
        <v>12</v>
      </c>
      <c r="M94" s="63">
        <v>400</v>
      </c>
      <c r="N94" s="53"/>
      <c r="U94" t="s">
        <v>330</v>
      </c>
      <c r="V94">
        <v>1</v>
      </c>
    </row>
    <row r="95" customHeight="1" spans="1:22">
      <c r="A95" s="43">
        <v>390</v>
      </c>
      <c r="B95" s="43" t="s">
        <v>331</v>
      </c>
      <c r="C95" s="43" t="s">
        <v>332</v>
      </c>
      <c r="D95" s="43" t="s">
        <v>101</v>
      </c>
      <c r="E95" s="43">
        <v>1</v>
      </c>
      <c r="F95" s="43"/>
      <c r="I95" s="43" t="s">
        <v>331</v>
      </c>
      <c r="J95" s="43" t="s">
        <v>333</v>
      </c>
      <c r="K95" s="68">
        <f>IFERROR(VLOOKUP($B95,[3]核对栏!$B$3:$F$600,3,0),"_")</f>
        <v>1</v>
      </c>
      <c r="L95" s="68" t="str">
        <f>IFERROR(VLOOKUP($B95,[3]核对栏!$B$3:$F$600,4,0),"_")</f>
        <v>根</v>
      </c>
      <c r="M95" s="68">
        <v>35</v>
      </c>
      <c r="N95" s="53"/>
      <c r="U95" t="s">
        <v>334</v>
      </c>
      <c r="V95">
        <v>1</v>
      </c>
    </row>
    <row r="96" customHeight="1" spans="1:22">
      <c r="A96" s="43">
        <v>391</v>
      </c>
      <c r="B96" s="43" t="s">
        <v>331</v>
      </c>
      <c r="C96" s="43" t="s">
        <v>335</v>
      </c>
      <c r="D96" s="43" t="s">
        <v>101</v>
      </c>
      <c r="E96" s="43">
        <v>1</v>
      </c>
      <c r="F96" s="43"/>
      <c r="I96" s="43" t="s">
        <v>331</v>
      </c>
      <c r="J96" s="43" t="s">
        <v>336</v>
      </c>
      <c r="K96" s="68">
        <f>IFERROR(VLOOKUP($B96,[3]核对栏!$B$3:$F$600,3,0),"_")</f>
        <v>1</v>
      </c>
      <c r="L96" s="68" t="str">
        <f>IFERROR(VLOOKUP($B96,[3]核对栏!$B$3:$F$600,4,0),"_")</f>
        <v>根</v>
      </c>
      <c r="M96" s="68">
        <v>50</v>
      </c>
      <c r="N96" s="53"/>
      <c r="U96" t="s">
        <v>337</v>
      </c>
      <c r="V96">
        <v>1</v>
      </c>
    </row>
    <row r="97" customHeight="1" spans="1:22">
      <c r="A97" s="43">
        <v>392</v>
      </c>
      <c r="B97" s="43" t="s">
        <v>331</v>
      </c>
      <c r="C97" s="43" t="s">
        <v>338</v>
      </c>
      <c r="D97" s="43" t="s">
        <v>101</v>
      </c>
      <c r="E97" s="43">
        <v>1</v>
      </c>
      <c r="F97" s="43"/>
      <c r="I97" s="43" t="s">
        <v>331</v>
      </c>
      <c r="J97" s="43" t="s">
        <v>339</v>
      </c>
      <c r="K97" s="68">
        <f>IFERROR(VLOOKUP($B97,[3]核对栏!$B$3:$F$600,3,0),"_")</f>
        <v>1</v>
      </c>
      <c r="L97" s="68" t="str">
        <f>IFERROR(VLOOKUP($B97,[3]核对栏!$B$3:$F$600,4,0),"_")</f>
        <v>根</v>
      </c>
      <c r="M97" s="68">
        <v>80</v>
      </c>
      <c r="N97" s="53"/>
      <c r="U97" t="s">
        <v>340</v>
      </c>
      <c r="V97">
        <v>1</v>
      </c>
    </row>
    <row r="98" customHeight="1" spans="1:22">
      <c r="A98" s="43">
        <v>106</v>
      </c>
      <c r="B98" s="43" t="s">
        <v>341</v>
      </c>
      <c r="C98" s="43" t="s">
        <v>342</v>
      </c>
      <c r="D98" s="43" t="s">
        <v>34</v>
      </c>
      <c r="E98" s="43">
        <v>1</v>
      </c>
      <c r="F98" s="43"/>
      <c r="I98" s="66" t="s">
        <v>341</v>
      </c>
      <c r="J98" s="69" t="str">
        <f>IFERROR(VLOOKUP($B98,[3]核对栏!$B$3:$F$600,2,0),"_")</f>
        <v>镀镍大头针 50g/盒</v>
      </c>
      <c r="K98" s="68">
        <f>IFERROR(VLOOKUP($B98,[3]核对栏!$B$3:$F$600,3,0),"_")</f>
        <v>1</v>
      </c>
      <c r="L98" s="68" t="str">
        <f>IFERROR(VLOOKUP($B98,[3]核对栏!$B$3:$F$600,4,0),"_")</f>
        <v>盒</v>
      </c>
      <c r="M98" s="68">
        <f>IFERROR(VLOOKUP($B98,[3]核对栏!$B$3:$F$600,5,0),"_")</f>
        <v>4</v>
      </c>
      <c r="N98" s="53" t="s">
        <v>138</v>
      </c>
      <c r="U98" t="s">
        <v>343</v>
      </c>
      <c r="V98">
        <v>1</v>
      </c>
    </row>
    <row r="99" customHeight="1" spans="1:22">
      <c r="A99" s="43">
        <v>189</v>
      </c>
      <c r="B99" s="43" t="s">
        <v>344</v>
      </c>
      <c r="C99" s="43" t="s">
        <v>345</v>
      </c>
      <c r="D99" s="43" t="s">
        <v>127</v>
      </c>
      <c r="E99" s="43">
        <v>1</v>
      </c>
      <c r="F99" s="43"/>
      <c r="I99" s="66" t="s">
        <v>346</v>
      </c>
      <c r="J99" s="69" t="s">
        <v>347</v>
      </c>
      <c r="K99" s="68">
        <v>1</v>
      </c>
      <c r="L99" s="68" t="s">
        <v>127</v>
      </c>
      <c r="M99" s="68">
        <v>10</v>
      </c>
      <c r="N99" s="53"/>
      <c r="U99" t="s">
        <v>348</v>
      </c>
      <c r="V99">
        <v>2</v>
      </c>
    </row>
    <row r="100" customHeight="1" spans="1:22">
      <c r="A100" s="43">
        <v>67</v>
      </c>
      <c r="B100" s="43" t="s">
        <v>189</v>
      </c>
      <c r="C100" s="43" t="s">
        <v>349</v>
      </c>
      <c r="D100" s="43" t="s">
        <v>12</v>
      </c>
      <c r="E100" s="43">
        <v>1</v>
      </c>
      <c r="F100" s="43"/>
      <c r="I100" s="66" t="s">
        <v>350</v>
      </c>
      <c r="J100" s="69" t="s">
        <v>349</v>
      </c>
      <c r="K100" s="68">
        <v>1</v>
      </c>
      <c r="L100" s="68" t="s">
        <v>12</v>
      </c>
      <c r="M100" s="68">
        <v>2.5</v>
      </c>
      <c r="N100" s="53"/>
      <c r="U100" t="s">
        <v>351</v>
      </c>
      <c r="V100">
        <v>1</v>
      </c>
    </row>
    <row r="101" customHeight="1" spans="1:22">
      <c r="A101" s="43">
        <v>73</v>
      </c>
      <c r="B101" s="43" t="s">
        <v>193</v>
      </c>
      <c r="C101" s="43" t="s">
        <v>352</v>
      </c>
      <c r="D101" s="43" t="s">
        <v>12</v>
      </c>
      <c r="E101" s="43">
        <v>1</v>
      </c>
      <c r="F101" s="43"/>
      <c r="I101" s="43" t="s">
        <v>193</v>
      </c>
      <c r="J101" s="43" t="s">
        <v>353</v>
      </c>
      <c r="K101" s="68">
        <v>1</v>
      </c>
      <c r="L101" s="68" t="s">
        <v>12</v>
      </c>
      <c r="M101" s="68">
        <v>10</v>
      </c>
      <c r="N101" s="53"/>
      <c r="U101" t="s">
        <v>354</v>
      </c>
      <c r="V101">
        <v>1</v>
      </c>
    </row>
    <row r="102" customHeight="1" spans="1:22">
      <c r="A102" s="43">
        <v>79</v>
      </c>
      <c r="B102" s="43" t="s">
        <v>193</v>
      </c>
      <c r="C102" s="43" t="s">
        <v>355</v>
      </c>
      <c r="D102" s="43" t="s">
        <v>12</v>
      </c>
      <c r="E102" s="43">
        <v>1</v>
      </c>
      <c r="F102" s="43"/>
      <c r="I102" s="43" t="s">
        <v>193</v>
      </c>
      <c r="J102" s="43" t="s">
        <v>356</v>
      </c>
      <c r="K102" s="68">
        <v>1</v>
      </c>
      <c r="L102" s="68" t="s">
        <v>12</v>
      </c>
      <c r="M102" s="68">
        <v>15</v>
      </c>
      <c r="N102" s="53"/>
      <c r="U102" t="s">
        <v>357</v>
      </c>
      <c r="V102">
        <v>1</v>
      </c>
    </row>
    <row r="103" customHeight="1" spans="1:22">
      <c r="A103" s="43">
        <v>80</v>
      </c>
      <c r="B103" s="43" t="s">
        <v>193</v>
      </c>
      <c r="C103" s="43" t="s">
        <v>352</v>
      </c>
      <c r="D103" s="43" t="s">
        <v>12</v>
      </c>
      <c r="E103" s="43">
        <v>1</v>
      </c>
      <c r="F103" s="43"/>
      <c r="I103" s="43" t="s">
        <v>193</v>
      </c>
      <c r="J103" s="43" t="s">
        <v>358</v>
      </c>
      <c r="K103" s="68">
        <v>1</v>
      </c>
      <c r="L103" s="68" t="s">
        <v>12</v>
      </c>
      <c r="M103" s="68">
        <v>20</v>
      </c>
      <c r="N103" s="53"/>
      <c r="U103" t="s">
        <v>359</v>
      </c>
      <c r="V103">
        <v>1</v>
      </c>
    </row>
    <row r="104" customHeight="1" spans="1:22">
      <c r="A104" s="43">
        <v>81</v>
      </c>
      <c r="B104" s="43" t="s">
        <v>193</v>
      </c>
      <c r="C104" s="43" t="s">
        <v>360</v>
      </c>
      <c r="D104" s="43" t="s">
        <v>12</v>
      </c>
      <c r="E104" s="43">
        <v>1</v>
      </c>
      <c r="F104" s="43"/>
      <c r="I104" s="43" t="s">
        <v>193</v>
      </c>
      <c r="J104" s="43" t="s">
        <v>361</v>
      </c>
      <c r="K104" s="68">
        <v>1</v>
      </c>
      <c r="L104" s="68" t="s">
        <v>12</v>
      </c>
      <c r="M104" s="68">
        <v>8</v>
      </c>
      <c r="N104" s="53"/>
      <c r="U104" t="s">
        <v>362</v>
      </c>
      <c r="V104">
        <v>1</v>
      </c>
    </row>
    <row r="105" customHeight="1" spans="1:22">
      <c r="A105" s="43">
        <v>233</v>
      </c>
      <c r="B105" s="43" t="s">
        <v>196</v>
      </c>
      <c r="C105" s="43"/>
      <c r="D105" s="43" t="s">
        <v>12</v>
      </c>
      <c r="E105" s="43">
        <v>1</v>
      </c>
      <c r="F105" s="43"/>
      <c r="I105" s="43" t="s">
        <v>196</v>
      </c>
      <c r="J105" s="69" t="s">
        <v>363</v>
      </c>
      <c r="K105" s="68">
        <v>1</v>
      </c>
      <c r="L105" s="68" t="s">
        <v>20</v>
      </c>
      <c r="M105" s="68">
        <v>90</v>
      </c>
      <c r="N105" s="53"/>
      <c r="U105" t="s">
        <v>364</v>
      </c>
      <c r="V105">
        <v>1</v>
      </c>
    </row>
    <row r="106" customHeight="1" spans="1:22">
      <c r="A106" s="43">
        <v>200</v>
      </c>
      <c r="B106" s="43" t="s">
        <v>199</v>
      </c>
      <c r="C106" s="43">
        <v>3</v>
      </c>
      <c r="D106" s="43" t="s">
        <v>127</v>
      </c>
      <c r="E106" s="43">
        <v>1</v>
      </c>
      <c r="F106" s="43"/>
      <c r="I106" s="66" t="s">
        <v>167</v>
      </c>
      <c r="J106" s="69" t="s">
        <v>365</v>
      </c>
      <c r="K106" s="68">
        <v>1</v>
      </c>
      <c r="L106" s="68" t="s">
        <v>127</v>
      </c>
      <c r="M106" s="68">
        <v>15</v>
      </c>
      <c r="N106" s="53"/>
      <c r="U106" t="s">
        <v>366</v>
      </c>
      <c r="V106">
        <v>1</v>
      </c>
    </row>
    <row r="107" customHeight="1" spans="1:22">
      <c r="A107" s="43">
        <v>63</v>
      </c>
      <c r="B107" s="43" t="s">
        <v>367</v>
      </c>
      <c r="C107" s="43" t="s">
        <v>368</v>
      </c>
      <c r="D107" s="43" t="s">
        <v>20</v>
      </c>
      <c r="E107" s="43">
        <v>1</v>
      </c>
      <c r="F107" s="43"/>
      <c r="I107" s="66" t="s">
        <v>369</v>
      </c>
      <c r="J107" s="69" t="s">
        <v>370</v>
      </c>
      <c r="K107" s="68">
        <v>1</v>
      </c>
      <c r="L107" s="68" t="s">
        <v>127</v>
      </c>
      <c r="M107" s="68">
        <v>12</v>
      </c>
      <c r="N107" s="53"/>
      <c r="U107" t="s">
        <v>371</v>
      </c>
      <c r="V107">
        <v>1</v>
      </c>
    </row>
    <row r="108" customHeight="1" spans="1:22">
      <c r="A108" s="43">
        <v>148</v>
      </c>
      <c r="B108" s="43" t="s">
        <v>372</v>
      </c>
      <c r="C108" s="43" t="s">
        <v>373</v>
      </c>
      <c r="D108" s="43" t="s">
        <v>41</v>
      </c>
      <c r="E108" s="43">
        <v>1</v>
      </c>
      <c r="F108" s="43"/>
      <c r="I108" s="66" t="s">
        <v>372</v>
      </c>
      <c r="J108" s="69" t="s">
        <v>374</v>
      </c>
      <c r="K108" s="68">
        <v>1</v>
      </c>
      <c r="L108" s="68" t="s">
        <v>34</v>
      </c>
      <c r="M108" s="68">
        <v>120</v>
      </c>
      <c r="N108" s="53" t="s">
        <v>43</v>
      </c>
      <c r="U108" t="s">
        <v>375</v>
      </c>
      <c r="V108">
        <v>1</v>
      </c>
    </row>
    <row r="109" customHeight="1" spans="1:22">
      <c r="A109" s="43">
        <v>149</v>
      </c>
      <c r="B109" s="43" t="s">
        <v>372</v>
      </c>
      <c r="C109" s="43" t="s">
        <v>376</v>
      </c>
      <c r="D109" s="43" t="s">
        <v>41</v>
      </c>
      <c r="E109" s="43">
        <v>1</v>
      </c>
      <c r="F109" s="43"/>
      <c r="I109" s="66" t="s">
        <v>372</v>
      </c>
      <c r="J109" s="69" t="s">
        <v>377</v>
      </c>
      <c r="K109" s="68">
        <v>1</v>
      </c>
      <c r="L109" s="68" t="s">
        <v>34</v>
      </c>
      <c r="M109" s="68">
        <v>110</v>
      </c>
      <c r="N109" s="53" t="s">
        <v>43</v>
      </c>
      <c r="U109" t="s">
        <v>378</v>
      </c>
      <c r="V109">
        <v>1</v>
      </c>
    </row>
    <row r="110" customHeight="1" spans="1:22">
      <c r="A110" s="43">
        <v>137</v>
      </c>
      <c r="B110" s="43" t="s">
        <v>379</v>
      </c>
      <c r="C110" s="43" t="s">
        <v>380</v>
      </c>
      <c r="D110" s="43" t="s">
        <v>156</v>
      </c>
      <c r="E110" s="43">
        <v>1</v>
      </c>
      <c r="F110" s="43"/>
      <c r="I110" s="66" t="s">
        <v>379</v>
      </c>
      <c r="J110" s="69" t="s">
        <v>381</v>
      </c>
      <c r="K110" s="68">
        <f>IFERROR(VLOOKUP($B110,[3]核对栏!$B$3:$F$600,3,0),"_")</f>
        <v>1</v>
      </c>
      <c r="L110" s="68" t="str">
        <f>IFERROR(VLOOKUP($B110,[3]核对栏!$B$3:$F$600,4,0),"_")</f>
        <v>部</v>
      </c>
      <c r="M110" s="68">
        <v>150</v>
      </c>
      <c r="N110" s="53"/>
      <c r="O110" s="38" t="s">
        <v>382</v>
      </c>
      <c r="U110" t="s">
        <v>383</v>
      </c>
      <c r="V110">
        <v>1</v>
      </c>
    </row>
    <row r="111" customHeight="1" spans="1:22">
      <c r="A111" s="43">
        <v>138</v>
      </c>
      <c r="B111" s="43" t="s">
        <v>379</v>
      </c>
      <c r="C111" s="43" t="s">
        <v>384</v>
      </c>
      <c r="D111" s="43" t="s">
        <v>156</v>
      </c>
      <c r="E111" s="43">
        <v>1</v>
      </c>
      <c r="F111" s="43"/>
      <c r="I111" s="66" t="s">
        <v>379</v>
      </c>
      <c r="J111" s="69" t="s">
        <v>385</v>
      </c>
      <c r="K111" s="68">
        <f>IFERROR(VLOOKUP($B111,[3]核对栏!$B$3:$F$600,3,0),"_")</f>
        <v>1</v>
      </c>
      <c r="L111" s="68" t="str">
        <f>IFERROR(VLOOKUP($B111,[3]核对栏!$B$3:$F$600,4,0),"_")</f>
        <v>部</v>
      </c>
      <c r="M111" s="68">
        <v>200</v>
      </c>
      <c r="N111" s="53"/>
      <c r="U111" t="s">
        <v>386</v>
      </c>
      <c r="V111">
        <v>2</v>
      </c>
    </row>
    <row r="112" customHeight="1" spans="1:22">
      <c r="A112" s="43">
        <v>227</v>
      </c>
      <c r="B112" s="43" t="s">
        <v>379</v>
      </c>
      <c r="C112" s="43" t="s">
        <v>387</v>
      </c>
      <c r="D112" s="43" t="s">
        <v>12</v>
      </c>
      <c r="E112" s="43">
        <v>1</v>
      </c>
      <c r="F112" s="43"/>
      <c r="I112" s="66" t="s">
        <v>388</v>
      </c>
      <c r="J112" s="69" t="s">
        <v>389</v>
      </c>
      <c r="K112" s="68">
        <f>IFERROR(VLOOKUP($B112,[3]核对栏!$B$3:$F$600,3,0),"_")</f>
        <v>1</v>
      </c>
      <c r="L112" s="68" t="str">
        <f>IFERROR(VLOOKUP($B112,[3]核对栏!$B$3:$F$600,4,0),"_")</f>
        <v>部</v>
      </c>
      <c r="M112" s="68">
        <v>500</v>
      </c>
      <c r="N112" s="53" t="s">
        <v>390</v>
      </c>
      <c r="U112" t="s">
        <v>391</v>
      </c>
      <c r="V112">
        <v>6</v>
      </c>
    </row>
    <row r="113" customHeight="1" spans="1:22">
      <c r="A113" s="43">
        <v>407</v>
      </c>
      <c r="B113" s="43" t="s">
        <v>205</v>
      </c>
      <c r="C113" s="43" t="s">
        <v>392</v>
      </c>
      <c r="D113" s="43" t="s">
        <v>12</v>
      </c>
      <c r="E113" s="43">
        <v>1</v>
      </c>
      <c r="F113" s="43"/>
      <c r="I113" s="43" t="s">
        <v>205</v>
      </c>
      <c r="J113" s="69" t="s">
        <v>393</v>
      </c>
      <c r="K113" s="68">
        <v>1</v>
      </c>
      <c r="L113" s="68" t="s">
        <v>130</v>
      </c>
      <c r="M113" s="68">
        <v>15</v>
      </c>
      <c r="N113" s="53"/>
      <c r="U113" t="s">
        <v>394</v>
      </c>
      <c r="V113">
        <v>1</v>
      </c>
    </row>
    <row r="114" customHeight="1" spans="1:22">
      <c r="A114" s="43">
        <v>223</v>
      </c>
      <c r="B114" s="43" t="s">
        <v>395</v>
      </c>
      <c r="C114" s="43" t="s">
        <v>396</v>
      </c>
      <c r="D114" s="43" t="s">
        <v>397</v>
      </c>
      <c r="E114" s="43">
        <v>15</v>
      </c>
      <c r="F114" s="43"/>
      <c r="I114" s="43" t="s">
        <v>395</v>
      </c>
      <c r="J114" s="69" t="s">
        <v>398</v>
      </c>
      <c r="K114" s="68">
        <f>IFERROR(VLOOKUP($B114,[3]核对栏!$B$3:$F$600,3,0),"_")</f>
        <v>1</v>
      </c>
      <c r="L114" s="68" t="s">
        <v>399</v>
      </c>
      <c r="M114" s="68">
        <v>350</v>
      </c>
      <c r="N114" s="53"/>
      <c r="U114" t="s">
        <v>400</v>
      </c>
      <c r="V114">
        <v>1</v>
      </c>
    </row>
    <row r="115" customHeight="1" spans="1:22">
      <c r="A115" s="43">
        <v>220</v>
      </c>
      <c r="B115" s="43" t="s">
        <v>401</v>
      </c>
      <c r="C115" s="43" t="s">
        <v>402</v>
      </c>
      <c r="D115" s="43" t="s">
        <v>12</v>
      </c>
      <c r="E115" s="43">
        <v>1</v>
      </c>
      <c r="F115" s="43"/>
      <c r="I115" s="66" t="s">
        <v>401</v>
      </c>
      <c r="J115" s="69" t="s">
        <v>403</v>
      </c>
      <c r="K115" s="68">
        <f>IFERROR(VLOOKUP($B115,[3]核对栏!$B$3:$F$600,3,0),"_")</f>
        <v>1</v>
      </c>
      <c r="L115" s="68" t="str">
        <f>IFERROR(VLOOKUP($B115,[3]核对栏!$B$3:$F$600,4,0),"_")</f>
        <v>个</v>
      </c>
      <c r="M115" s="68">
        <f>IFERROR(VLOOKUP($B115,[3]核对栏!$B$3:$F$600,5,0),"_")</f>
        <v>240</v>
      </c>
      <c r="N115" s="53" t="s">
        <v>149</v>
      </c>
      <c r="U115" t="s">
        <v>404</v>
      </c>
      <c r="V115">
        <v>1</v>
      </c>
    </row>
    <row r="116" customHeight="1" spans="1:22">
      <c r="A116" s="43">
        <v>378</v>
      </c>
      <c r="B116" s="43" t="s">
        <v>405</v>
      </c>
      <c r="C116" s="43" t="s">
        <v>100</v>
      </c>
      <c r="D116" s="43" t="s">
        <v>101</v>
      </c>
      <c r="E116" s="43">
        <v>1</v>
      </c>
      <c r="F116" s="43"/>
      <c r="I116" s="66" t="s">
        <v>405</v>
      </c>
      <c r="J116" s="69" t="s">
        <v>406</v>
      </c>
      <c r="K116" s="68">
        <f>IFERROR(VLOOKUP($B116,[3]核对栏!$B$3:$F$600,3,0),"_")</f>
        <v>1</v>
      </c>
      <c r="L116" s="68" t="str">
        <f>IFERROR(VLOOKUP($B116,[3]核对栏!$B$3:$F$600,4,0),"_")</f>
        <v>根</v>
      </c>
      <c r="M116" s="68">
        <v>30</v>
      </c>
      <c r="N116" s="53"/>
      <c r="U116" t="s">
        <v>407</v>
      </c>
      <c r="V116">
        <v>1</v>
      </c>
    </row>
    <row r="117" customHeight="1" spans="1:22">
      <c r="A117" s="43">
        <v>101</v>
      </c>
      <c r="B117" s="43" t="s">
        <v>408</v>
      </c>
      <c r="C117" s="43" t="s">
        <v>409</v>
      </c>
      <c r="D117" s="43" t="s">
        <v>34</v>
      </c>
      <c r="E117" s="43">
        <v>1</v>
      </c>
      <c r="F117" s="43"/>
      <c r="I117" s="66" t="s">
        <v>408</v>
      </c>
      <c r="J117" s="69" t="s">
        <v>410</v>
      </c>
      <c r="K117" s="68">
        <f>IFERROR(VLOOKUP($B117,[3]核对栏!$B$3:$F$600,3,0),"_")</f>
        <v>1</v>
      </c>
      <c r="L117" s="68" t="str">
        <f>IFERROR(VLOOKUP($B117,[3]核对栏!$B$3:$F$600,4,0),"_")</f>
        <v>盒</v>
      </c>
      <c r="M117" s="68">
        <v>20</v>
      </c>
      <c r="N117" s="53"/>
      <c r="U117" t="s">
        <v>411</v>
      </c>
      <c r="V117">
        <v>2</v>
      </c>
    </row>
    <row r="118" customHeight="1" spans="1:22">
      <c r="A118" s="43">
        <v>102</v>
      </c>
      <c r="B118" s="43" t="s">
        <v>408</v>
      </c>
      <c r="C118" s="43" t="s">
        <v>412</v>
      </c>
      <c r="D118" s="43" t="s">
        <v>34</v>
      </c>
      <c r="E118" s="43">
        <v>1</v>
      </c>
      <c r="F118" s="43"/>
      <c r="I118" s="66" t="s">
        <v>408</v>
      </c>
      <c r="J118" s="69" t="s">
        <v>413</v>
      </c>
      <c r="K118" s="68">
        <f>IFERROR(VLOOKUP($B118,[3]核对栏!$B$3:$F$600,3,0),"_")</f>
        <v>1</v>
      </c>
      <c r="L118" s="68" t="str">
        <f>IFERROR(VLOOKUP($B118,[3]核对栏!$B$3:$F$600,4,0),"_")</f>
        <v>盒</v>
      </c>
      <c r="M118" s="68">
        <v>4</v>
      </c>
      <c r="N118" s="53"/>
      <c r="U118" t="s">
        <v>414</v>
      </c>
      <c r="V118">
        <v>1</v>
      </c>
    </row>
    <row r="119" customHeight="1" spans="1:22">
      <c r="A119" s="43">
        <v>103</v>
      </c>
      <c r="B119" s="43" t="s">
        <v>408</v>
      </c>
      <c r="C119" s="43" t="s">
        <v>415</v>
      </c>
      <c r="D119" s="43" t="s">
        <v>34</v>
      </c>
      <c r="E119" s="43">
        <v>1</v>
      </c>
      <c r="F119" s="43"/>
      <c r="I119" s="66" t="s">
        <v>408</v>
      </c>
      <c r="J119" s="69" t="str">
        <f>IFERROR(VLOOKUP($B119,[3]核对栏!$B$3:$F$600,2,0),"_")</f>
        <v>通用型 1000pcs  24/6</v>
      </c>
      <c r="K119" s="68">
        <f>IFERROR(VLOOKUP($B119,[3]核对栏!$B$3:$F$600,3,0),"_")</f>
        <v>1</v>
      </c>
      <c r="L119" s="68" t="str">
        <f>IFERROR(VLOOKUP($B119,[3]核对栏!$B$3:$F$600,4,0),"_")</f>
        <v>盒</v>
      </c>
      <c r="M119" s="68">
        <v>3.5</v>
      </c>
      <c r="N119" s="53"/>
      <c r="U119" t="s">
        <v>19</v>
      </c>
      <c r="V119">
        <v>1</v>
      </c>
    </row>
    <row r="120" customHeight="1" spans="1:22">
      <c r="A120" s="43">
        <v>97</v>
      </c>
      <c r="B120" s="43" t="s">
        <v>416</v>
      </c>
      <c r="C120" s="43" t="s">
        <v>417</v>
      </c>
      <c r="D120" s="43" t="s">
        <v>156</v>
      </c>
      <c r="E120" s="43">
        <v>1</v>
      </c>
      <c r="F120" s="43"/>
      <c r="I120" s="66" t="s">
        <v>416</v>
      </c>
      <c r="J120" s="69" t="s">
        <v>418</v>
      </c>
      <c r="K120" s="68">
        <f>IFERROR(VLOOKUP($B120,[3]核对栏!$B$3:$F$600,3,0),"_")</f>
        <v>1</v>
      </c>
      <c r="L120" s="68" t="str">
        <f>IFERROR(VLOOKUP($B120,[3]核对栏!$B$3:$F$600,4,0),"_")</f>
        <v>个</v>
      </c>
      <c r="M120" s="68">
        <v>40</v>
      </c>
      <c r="N120" s="53"/>
      <c r="U120" t="s">
        <v>419</v>
      </c>
      <c r="V120">
        <v>1</v>
      </c>
    </row>
    <row r="121" customHeight="1" spans="1:22">
      <c r="A121" s="43">
        <v>98</v>
      </c>
      <c r="B121" s="43" t="s">
        <v>416</v>
      </c>
      <c r="C121" s="43" t="s">
        <v>420</v>
      </c>
      <c r="D121" s="43" t="s">
        <v>156</v>
      </c>
      <c r="E121" s="43">
        <v>1</v>
      </c>
      <c r="F121" s="43"/>
      <c r="I121" s="66" t="s">
        <v>416</v>
      </c>
      <c r="J121" s="69" t="s">
        <v>421</v>
      </c>
      <c r="K121" s="68">
        <f>IFERROR(VLOOKUP($B121,[3]核对栏!$B$3:$F$600,3,0),"_")</f>
        <v>1</v>
      </c>
      <c r="L121" s="68" t="str">
        <f>IFERROR(VLOOKUP($B121,[3]核对栏!$B$3:$F$600,4,0),"_")</f>
        <v>个</v>
      </c>
      <c r="M121" s="68">
        <f>IFERROR(VLOOKUP($B121,[3]核对栏!$B$3:$F$600,5,0),"_")</f>
        <v>35</v>
      </c>
      <c r="N121" s="53"/>
      <c r="U121" t="s">
        <v>422</v>
      </c>
      <c r="V121">
        <v>1</v>
      </c>
    </row>
    <row r="122" customHeight="1" spans="1:22">
      <c r="A122" s="43">
        <v>99</v>
      </c>
      <c r="B122" s="43" t="s">
        <v>416</v>
      </c>
      <c r="C122" s="43" t="s">
        <v>423</v>
      </c>
      <c r="D122" s="43" t="s">
        <v>156</v>
      </c>
      <c r="E122" s="43">
        <v>1</v>
      </c>
      <c r="F122" s="43"/>
      <c r="I122" s="66" t="s">
        <v>416</v>
      </c>
      <c r="J122" s="69" t="s">
        <v>424</v>
      </c>
      <c r="K122" s="68">
        <f>IFERROR(VLOOKUP($B122,[3]核对栏!$B$3:$F$600,3,0),"_")</f>
        <v>1</v>
      </c>
      <c r="L122" s="68" t="str">
        <f>IFERROR(VLOOKUP($B122,[3]核对栏!$B$3:$F$600,4,0),"_")</f>
        <v>个</v>
      </c>
      <c r="M122" s="68">
        <v>20</v>
      </c>
      <c r="N122" s="53"/>
      <c r="U122" t="s">
        <v>425</v>
      </c>
      <c r="V122">
        <v>1</v>
      </c>
    </row>
    <row r="123" customHeight="1" spans="1:22">
      <c r="A123" s="43">
        <v>100</v>
      </c>
      <c r="B123" s="43" t="s">
        <v>416</v>
      </c>
      <c r="C123" s="43" t="s">
        <v>426</v>
      </c>
      <c r="D123" s="43" t="s">
        <v>156</v>
      </c>
      <c r="E123" s="43">
        <v>1</v>
      </c>
      <c r="F123" s="43"/>
      <c r="I123" s="66" t="s">
        <v>416</v>
      </c>
      <c r="J123" s="69" t="s">
        <v>427</v>
      </c>
      <c r="K123" s="68">
        <f>IFERROR(VLOOKUP($B123,[3]核对栏!$B$3:$F$600,3,0),"_")</f>
        <v>1</v>
      </c>
      <c r="L123" s="68" t="str">
        <f>IFERROR(VLOOKUP($B123,[3]核对栏!$B$3:$F$600,4,0),"_")</f>
        <v>个</v>
      </c>
      <c r="M123" s="68">
        <v>100</v>
      </c>
      <c r="N123" s="53"/>
      <c r="U123" t="s">
        <v>428</v>
      </c>
      <c r="V123">
        <v>1</v>
      </c>
    </row>
    <row r="124" customHeight="1" spans="1:22">
      <c r="A124" s="43">
        <v>157</v>
      </c>
      <c r="B124" s="43" t="s">
        <v>429</v>
      </c>
      <c r="C124" s="43" t="s">
        <v>430</v>
      </c>
      <c r="D124" s="43" t="s">
        <v>12</v>
      </c>
      <c r="E124" s="43">
        <v>1</v>
      </c>
      <c r="F124" s="43"/>
      <c r="I124" s="43" t="s">
        <v>429</v>
      </c>
      <c r="J124" s="69" t="s">
        <v>431</v>
      </c>
      <c r="K124" s="68">
        <v>1</v>
      </c>
      <c r="L124" s="68" t="s">
        <v>12</v>
      </c>
      <c r="M124" s="68">
        <v>15</v>
      </c>
      <c r="N124" s="53"/>
      <c r="U124" t="s">
        <v>432</v>
      </c>
      <c r="V124">
        <v>3</v>
      </c>
    </row>
    <row r="125" customHeight="1" spans="1:22">
      <c r="A125" s="43">
        <v>380</v>
      </c>
      <c r="B125" s="43" t="s">
        <v>433</v>
      </c>
      <c r="C125" s="43" t="s">
        <v>434</v>
      </c>
      <c r="D125" s="43" t="s">
        <v>12</v>
      </c>
      <c r="E125" s="43">
        <v>1</v>
      </c>
      <c r="F125" s="43"/>
      <c r="I125" s="66" t="s">
        <v>433</v>
      </c>
      <c r="J125" s="69" t="s">
        <v>435</v>
      </c>
      <c r="K125" s="68">
        <f>IFERROR(VLOOKUP($B125,[3]核对栏!$B$3:$F$600,3,0),"_")</f>
        <v>1</v>
      </c>
      <c r="L125" s="68" t="str">
        <f>IFERROR(VLOOKUP($B125,[3]核对栏!$B$3:$F$600,4,0),"_")</f>
        <v>个</v>
      </c>
      <c r="M125" s="68">
        <f>IFERROR(VLOOKUP($B125,[3]核对栏!$B$3:$F$600,5,0),"_")</f>
        <v>100</v>
      </c>
      <c r="N125" s="53" t="s">
        <v>436</v>
      </c>
      <c r="U125" t="s">
        <v>437</v>
      </c>
      <c r="V125">
        <v>1</v>
      </c>
    </row>
    <row r="126" customHeight="1" spans="1:22">
      <c r="A126" s="43">
        <v>214</v>
      </c>
      <c r="B126" s="43" t="s">
        <v>438</v>
      </c>
      <c r="C126" s="43" t="s">
        <v>80</v>
      </c>
      <c r="D126" s="43" t="s">
        <v>101</v>
      </c>
      <c r="E126" s="43">
        <v>1</v>
      </c>
      <c r="F126" s="43"/>
      <c r="I126" s="66" t="s">
        <v>438</v>
      </c>
      <c r="J126" s="69" t="s">
        <v>439</v>
      </c>
      <c r="K126" s="68">
        <f>IFERROR(VLOOKUP($B126,[3]核对栏!$B$3:$F$600,3,0),"_")</f>
        <v>1</v>
      </c>
      <c r="L126" s="68" t="str">
        <f>IFERROR(VLOOKUP($B126,[3]核对栏!$B$3:$F$600,4,0),"_")</f>
        <v>个</v>
      </c>
      <c r="M126" s="68">
        <f>IFERROR(VLOOKUP($B126,[3]核对栏!$B$3:$F$600,5,0),"_")</f>
        <v>260</v>
      </c>
      <c r="N126" s="53" t="s">
        <v>436</v>
      </c>
      <c r="U126" t="s">
        <v>440</v>
      </c>
      <c r="V126">
        <v>1</v>
      </c>
    </row>
    <row r="127" customHeight="1" spans="1:22">
      <c r="A127" s="43">
        <v>291</v>
      </c>
      <c r="B127" s="43" t="s">
        <v>441</v>
      </c>
      <c r="C127" s="43" t="s">
        <v>442</v>
      </c>
      <c r="D127" s="43" t="s">
        <v>120</v>
      </c>
      <c r="E127" s="43">
        <v>1</v>
      </c>
      <c r="F127" s="43"/>
      <c r="I127" s="66" t="s">
        <v>441</v>
      </c>
      <c r="J127" s="69" t="str">
        <f>IFERROR(VLOOKUP($B127,[3]核对栏!$B$3:$F$600,2,0),"_")</f>
        <v>椰油精华洗衣皂101g/块</v>
      </c>
      <c r="K127" s="68">
        <f>IFERROR(VLOOKUP($B127,[3]核对栏!$B$3:$F$600,3,0),"_")</f>
        <v>1</v>
      </c>
      <c r="L127" s="68" t="str">
        <f>IFERROR(VLOOKUP($B127,[3]核对栏!$B$3:$F$600,4,0),"_")</f>
        <v>个</v>
      </c>
      <c r="M127" s="68">
        <f>IFERROR(VLOOKUP($B127,[3]核对栏!$B$3:$F$600,5,0),"_")</f>
        <v>15</v>
      </c>
      <c r="N127" s="53" t="s">
        <v>138</v>
      </c>
      <c r="U127" t="s">
        <v>443</v>
      </c>
      <c r="V127">
        <v>1</v>
      </c>
    </row>
    <row r="128" customHeight="1" spans="1:22">
      <c r="A128" s="43">
        <v>409</v>
      </c>
      <c r="B128" s="43" t="s">
        <v>212</v>
      </c>
      <c r="C128" s="43" t="s">
        <v>444</v>
      </c>
      <c r="D128" s="43" t="s">
        <v>12</v>
      </c>
      <c r="E128" s="43">
        <v>1</v>
      </c>
      <c r="F128" s="43"/>
      <c r="I128" s="43" t="s">
        <v>212</v>
      </c>
      <c r="J128" s="69" t="s">
        <v>445</v>
      </c>
      <c r="K128" s="68">
        <v>1</v>
      </c>
      <c r="L128" s="68" t="s">
        <v>12</v>
      </c>
      <c r="M128" s="68">
        <v>1800</v>
      </c>
      <c r="N128" s="53" t="s">
        <v>436</v>
      </c>
      <c r="U128" t="s">
        <v>446</v>
      </c>
      <c r="V128">
        <v>1</v>
      </c>
    </row>
    <row r="129" customHeight="1" spans="1:22">
      <c r="A129" s="43">
        <v>78</v>
      </c>
      <c r="B129" s="43" t="s">
        <v>447</v>
      </c>
      <c r="C129" s="43" t="s">
        <v>448</v>
      </c>
      <c r="D129" s="43" t="s">
        <v>12</v>
      </c>
      <c r="E129" s="43">
        <v>1</v>
      </c>
      <c r="F129" s="43"/>
      <c r="I129" s="66" t="s">
        <v>447</v>
      </c>
      <c r="J129" s="69" t="str">
        <f>IFERROR(VLOOKUP($B129,[3]核对栏!$B$3:$F$600,2,0),"_")</f>
        <v>330*236*35mm,A4,多格容量</v>
      </c>
      <c r="K129" s="68">
        <f>IFERROR(VLOOKUP($B129,[3]核对栏!$B$3:$F$600,3,0),"_")</f>
        <v>1</v>
      </c>
      <c r="L129" s="68" t="str">
        <f>IFERROR(VLOOKUP($B129,[3]核对栏!$B$3:$F$600,4,0),"_")</f>
        <v>个</v>
      </c>
      <c r="M129" s="68">
        <f>IFERROR(VLOOKUP($B129,[3]核对栏!$B$3:$F$600,5,0),"_")</f>
        <v>45</v>
      </c>
      <c r="N129" s="53" t="s">
        <v>138</v>
      </c>
      <c r="U129" t="s">
        <v>449</v>
      </c>
      <c r="V129">
        <v>1</v>
      </c>
    </row>
    <row r="130" customHeight="1" spans="1:22">
      <c r="A130" s="43">
        <v>187</v>
      </c>
      <c r="B130" s="43" t="s">
        <v>217</v>
      </c>
      <c r="C130" s="43" t="s">
        <v>450</v>
      </c>
      <c r="D130" s="43" t="s">
        <v>20</v>
      </c>
      <c r="E130" s="43">
        <v>1</v>
      </c>
      <c r="F130" s="43"/>
      <c r="I130" s="43" t="s">
        <v>217</v>
      </c>
      <c r="J130" s="69" t="s">
        <v>451</v>
      </c>
      <c r="K130" s="68">
        <v>1</v>
      </c>
      <c r="L130" s="68" t="s">
        <v>23</v>
      </c>
      <c r="M130" s="68">
        <v>300</v>
      </c>
      <c r="N130" s="53"/>
      <c r="U130" t="s">
        <v>452</v>
      </c>
      <c r="V130">
        <v>1</v>
      </c>
    </row>
    <row r="131" customHeight="1" spans="1:22">
      <c r="A131" s="43">
        <v>181</v>
      </c>
      <c r="B131" s="43" t="s">
        <v>222</v>
      </c>
      <c r="C131" s="43"/>
      <c r="D131" s="43" t="s">
        <v>20</v>
      </c>
      <c r="E131" s="43">
        <v>1</v>
      </c>
      <c r="F131" s="43"/>
      <c r="I131" s="43" t="s">
        <v>222</v>
      </c>
      <c r="J131" s="69" t="s">
        <v>453</v>
      </c>
      <c r="K131" s="68">
        <v>1</v>
      </c>
      <c r="L131" s="68" t="s">
        <v>23</v>
      </c>
      <c r="M131" s="68">
        <v>350</v>
      </c>
      <c r="N131" s="53"/>
      <c r="U131" t="s">
        <v>454</v>
      </c>
      <c r="V131">
        <v>1</v>
      </c>
    </row>
    <row r="132" s="1" customFormat="1" customHeight="1" spans="1:22">
      <c r="A132" s="16">
        <v>183</v>
      </c>
      <c r="B132" s="16" t="s">
        <v>226</v>
      </c>
      <c r="C132" s="16" t="s">
        <v>455</v>
      </c>
      <c r="D132" s="16" t="s">
        <v>20</v>
      </c>
      <c r="E132" s="16">
        <v>1</v>
      </c>
      <c r="F132" s="16"/>
      <c r="I132" s="16" t="s">
        <v>226</v>
      </c>
      <c r="J132" s="22" t="s">
        <v>456</v>
      </c>
      <c r="K132" s="18" t="str">
        <f>IFERROR(VLOOKUP($B132,[3]核对栏!$B$3:$F$600,3,0),"_")</f>
        <v>_</v>
      </c>
      <c r="L132" s="18" t="str">
        <f>IFERROR(VLOOKUP($B132,[3]核对栏!$B$3:$F$600,4,0),"_")</f>
        <v>_</v>
      </c>
      <c r="M132" s="18">
        <v>300</v>
      </c>
      <c r="N132" s="53"/>
      <c r="U132" s="32" t="s">
        <v>457</v>
      </c>
      <c r="V132" s="32">
        <v>1</v>
      </c>
    </row>
    <row r="133" customHeight="1" spans="1:22">
      <c r="A133" s="43">
        <v>184</v>
      </c>
      <c r="B133" s="43" t="s">
        <v>230</v>
      </c>
      <c r="C133" s="43" t="s">
        <v>450</v>
      </c>
      <c r="D133" s="43" t="s">
        <v>20</v>
      </c>
      <c r="E133" s="43">
        <v>1</v>
      </c>
      <c r="F133" s="43"/>
      <c r="I133" s="43" t="s">
        <v>230</v>
      </c>
      <c r="J133" s="69" t="s">
        <v>451</v>
      </c>
      <c r="K133" s="68">
        <v>1</v>
      </c>
      <c r="L133" s="68" t="s">
        <v>23</v>
      </c>
      <c r="M133" s="68">
        <v>350</v>
      </c>
      <c r="N133" s="53"/>
      <c r="U133" t="s">
        <v>458</v>
      </c>
      <c r="V133">
        <v>1</v>
      </c>
    </row>
    <row r="134" customHeight="1" spans="1:22">
      <c r="A134" s="43">
        <v>188</v>
      </c>
      <c r="B134" s="43" t="s">
        <v>459</v>
      </c>
      <c r="C134" s="43" t="s">
        <v>460</v>
      </c>
      <c r="D134" s="43" t="s">
        <v>20</v>
      </c>
      <c r="E134" s="43">
        <v>1</v>
      </c>
      <c r="F134" s="43"/>
      <c r="I134" s="43" t="s">
        <v>459</v>
      </c>
      <c r="J134" s="69" t="s">
        <v>461</v>
      </c>
      <c r="K134" s="68">
        <v>1</v>
      </c>
      <c r="L134" s="68" t="s">
        <v>23</v>
      </c>
      <c r="M134" s="68">
        <v>250</v>
      </c>
      <c r="N134" s="53"/>
      <c r="U134" t="s">
        <v>462</v>
      </c>
      <c r="V134">
        <v>1</v>
      </c>
    </row>
    <row r="135" customHeight="1" spans="1:22">
      <c r="A135" s="43">
        <v>50</v>
      </c>
      <c r="B135" s="43" t="s">
        <v>463</v>
      </c>
      <c r="C135" s="43" t="s">
        <v>464</v>
      </c>
      <c r="D135" s="43" t="s">
        <v>27</v>
      </c>
      <c r="E135" s="43">
        <v>1</v>
      </c>
      <c r="F135" s="43"/>
      <c r="I135" s="66" t="s">
        <v>463</v>
      </c>
      <c r="J135" s="69" t="s">
        <v>465</v>
      </c>
      <c r="K135" s="68">
        <f>IFERROR(VLOOKUP($B135,[3]核对栏!$B$3:$F$600,3,0),"_")</f>
        <v>1</v>
      </c>
      <c r="L135" s="68" t="str">
        <f>IFERROR(VLOOKUP($B135,[3]核对栏!$B$3:$F$600,4,0),"_")</f>
        <v>支</v>
      </c>
      <c r="M135" s="68">
        <v>120</v>
      </c>
      <c r="N135" s="53" t="s">
        <v>466</v>
      </c>
      <c r="U135" t="s">
        <v>467</v>
      </c>
      <c r="V135">
        <v>5</v>
      </c>
    </row>
    <row r="136" customHeight="1" spans="1:22">
      <c r="A136" s="43">
        <v>208</v>
      </c>
      <c r="B136" s="43" t="s">
        <v>468</v>
      </c>
      <c r="C136" s="43" t="s">
        <v>469</v>
      </c>
      <c r="D136" s="43" t="s">
        <v>9</v>
      </c>
      <c r="E136" s="43">
        <v>1</v>
      </c>
      <c r="F136" s="43"/>
      <c r="I136" s="66" t="s">
        <v>468</v>
      </c>
      <c r="J136" s="69" t="s">
        <v>470</v>
      </c>
      <c r="K136" s="68">
        <v>1</v>
      </c>
      <c r="L136" s="68" t="s">
        <v>9</v>
      </c>
      <c r="M136" s="68">
        <v>15</v>
      </c>
      <c r="N136" s="53"/>
      <c r="U136" t="s">
        <v>471</v>
      </c>
      <c r="V136">
        <v>1</v>
      </c>
    </row>
    <row r="137" customHeight="1" spans="1:22">
      <c r="A137" s="43">
        <v>195</v>
      </c>
      <c r="B137" s="43" t="s">
        <v>234</v>
      </c>
      <c r="C137" s="43" t="s">
        <v>472</v>
      </c>
      <c r="D137" s="43" t="s">
        <v>12</v>
      </c>
      <c r="E137" s="43">
        <v>1</v>
      </c>
      <c r="F137" s="43"/>
      <c r="I137" s="66" t="s">
        <v>473</v>
      </c>
      <c r="J137" s="69" t="s">
        <v>474</v>
      </c>
      <c r="K137" s="68">
        <v>1</v>
      </c>
      <c r="L137" s="68" t="s">
        <v>9</v>
      </c>
      <c r="M137" s="68">
        <v>15</v>
      </c>
      <c r="N137" s="53"/>
      <c r="U137" t="s">
        <v>475</v>
      </c>
      <c r="V137">
        <v>3</v>
      </c>
    </row>
    <row r="138" customHeight="1" spans="1:22">
      <c r="A138" s="43">
        <v>1</v>
      </c>
      <c r="B138" s="43" t="s">
        <v>476</v>
      </c>
      <c r="C138" s="43" t="s">
        <v>477</v>
      </c>
      <c r="D138" s="43" t="s">
        <v>156</v>
      </c>
      <c r="E138" s="43">
        <v>1</v>
      </c>
      <c r="F138" s="43"/>
      <c r="I138" s="66" t="s">
        <v>476</v>
      </c>
      <c r="J138" s="69" t="s">
        <v>478</v>
      </c>
      <c r="K138" s="68">
        <v>1</v>
      </c>
      <c r="L138" s="68" t="s">
        <v>156</v>
      </c>
      <c r="M138" s="68">
        <v>1250</v>
      </c>
      <c r="N138" s="53" t="s">
        <v>477</v>
      </c>
      <c r="U138" t="s">
        <v>479</v>
      </c>
      <c r="V138">
        <v>1</v>
      </c>
    </row>
    <row r="139" customHeight="1" spans="1:22">
      <c r="A139" s="43">
        <v>22</v>
      </c>
      <c r="B139" s="43" t="s">
        <v>476</v>
      </c>
      <c r="C139" s="43" t="s">
        <v>480</v>
      </c>
      <c r="D139" s="43" t="s">
        <v>156</v>
      </c>
      <c r="E139" s="43">
        <v>1</v>
      </c>
      <c r="F139" s="43"/>
      <c r="I139" s="66" t="s">
        <v>476</v>
      </c>
      <c r="J139" s="69" t="s">
        <v>481</v>
      </c>
      <c r="K139" s="68">
        <v>1</v>
      </c>
      <c r="L139" s="68" t="s">
        <v>156</v>
      </c>
      <c r="M139" s="68">
        <v>980</v>
      </c>
      <c r="N139" s="53" t="s">
        <v>477</v>
      </c>
      <c r="U139" t="s">
        <v>482</v>
      </c>
      <c r="V139">
        <v>1</v>
      </c>
    </row>
    <row r="140" customHeight="1" spans="1:22">
      <c r="A140" s="43">
        <v>388</v>
      </c>
      <c r="B140" s="43" t="s">
        <v>236</v>
      </c>
      <c r="C140" s="43" t="s">
        <v>483</v>
      </c>
      <c r="D140" s="43" t="s">
        <v>101</v>
      </c>
      <c r="E140" s="43">
        <v>1</v>
      </c>
      <c r="F140" s="43"/>
      <c r="I140" s="66" t="s">
        <v>484</v>
      </c>
      <c r="J140" s="69" t="s">
        <v>485</v>
      </c>
      <c r="K140" s="68">
        <v>1</v>
      </c>
      <c r="L140" s="68" t="s">
        <v>486</v>
      </c>
      <c r="M140" s="68">
        <v>95</v>
      </c>
      <c r="N140" s="53"/>
      <c r="U140" t="s">
        <v>487</v>
      </c>
      <c r="V140">
        <v>1</v>
      </c>
    </row>
    <row r="141" customHeight="1" spans="1:22">
      <c r="A141" s="43">
        <v>389</v>
      </c>
      <c r="B141" s="43" t="s">
        <v>236</v>
      </c>
      <c r="C141" s="43" t="s">
        <v>488</v>
      </c>
      <c r="D141" s="43" t="s">
        <v>101</v>
      </c>
      <c r="E141" s="43">
        <v>1</v>
      </c>
      <c r="F141" s="43"/>
      <c r="I141" s="66" t="s">
        <v>484</v>
      </c>
      <c r="J141" s="69" t="s">
        <v>489</v>
      </c>
      <c r="K141" s="68">
        <v>1</v>
      </c>
      <c r="L141" s="68" t="s">
        <v>486</v>
      </c>
      <c r="M141" s="68">
        <v>40</v>
      </c>
      <c r="N141" s="53"/>
      <c r="U141" t="s">
        <v>490</v>
      </c>
      <c r="V141">
        <v>1</v>
      </c>
    </row>
    <row r="142" customHeight="1" spans="1:22">
      <c r="A142" s="43">
        <v>340</v>
      </c>
      <c r="B142" s="43" t="s">
        <v>491</v>
      </c>
      <c r="C142" s="43" t="s">
        <v>88</v>
      </c>
      <c r="D142" s="43" t="s">
        <v>12</v>
      </c>
      <c r="E142" s="43">
        <v>1</v>
      </c>
      <c r="F142" s="43"/>
      <c r="I142" s="43" t="s">
        <v>491</v>
      </c>
      <c r="J142" s="69" t="s">
        <v>492</v>
      </c>
      <c r="K142" s="68">
        <v>1</v>
      </c>
      <c r="L142" s="68" t="s">
        <v>12</v>
      </c>
      <c r="M142" s="68">
        <v>180</v>
      </c>
      <c r="N142" s="53" t="s">
        <v>86</v>
      </c>
      <c r="U142" t="s">
        <v>493</v>
      </c>
      <c r="V142">
        <v>1</v>
      </c>
    </row>
    <row r="143" customHeight="1" spans="1:22">
      <c r="A143" s="43">
        <v>341</v>
      </c>
      <c r="B143" s="43" t="s">
        <v>491</v>
      </c>
      <c r="C143" s="43" t="s">
        <v>92</v>
      </c>
      <c r="D143" s="43" t="s">
        <v>12</v>
      </c>
      <c r="E143" s="43">
        <v>1</v>
      </c>
      <c r="F143" s="43"/>
      <c r="I143" s="43" t="s">
        <v>491</v>
      </c>
      <c r="J143" s="69" t="s">
        <v>494</v>
      </c>
      <c r="K143" s="68">
        <v>1</v>
      </c>
      <c r="L143" s="68" t="s">
        <v>12</v>
      </c>
      <c r="M143" s="68">
        <v>240</v>
      </c>
      <c r="N143" s="53" t="s">
        <v>86</v>
      </c>
      <c r="U143" t="s">
        <v>495</v>
      </c>
      <c r="V143">
        <v>1</v>
      </c>
    </row>
    <row r="144" customHeight="1" spans="1:22">
      <c r="A144" s="43">
        <v>342</v>
      </c>
      <c r="B144" s="43" t="s">
        <v>491</v>
      </c>
      <c r="C144" s="43" t="s">
        <v>496</v>
      </c>
      <c r="D144" s="43" t="s">
        <v>12</v>
      </c>
      <c r="E144" s="43">
        <v>1</v>
      </c>
      <c r="F144" s="43"/>
      <c r="I144" s="43" t="s">
        <v>491</v>
      </c>
      <c r="J144" s="69" t="s">
        <v>497</v>
      </c>
      <c r="K144" s="68">
        <v>1</v>
      </c>
      <c r="L144" s="68" t="s">
        <v>12</v>
      </c>
      <c r="M144" s="68">
        <v>600</v>
      </c>
      <c r="N144" s="53" t="s">
        <v>86</v>
      </c>
      <c r="U144" t="s">
        <v>498</v>
      </c>
      <c r="V144">
        <v>1</v>
      </c>
    </row>
    <row r="145" customHeight="1" spans="1:22">
      <c r="A145" s="43">
        <v>225</v>
      </c>
      <c r="B145" s="43" t="s">
        <v>499</v>
      </c>
      <c r="C145" s="43" t="s">
        <v>500</v>
      </c>
      <c r="D145" s="43" t="s">
        <v>501</v>
      </c>
      <c r="E145" s="43">
        <v>1</v>
      </c>
      <c r="F145" s="43"/>
      <c r="I145" s="66" t="s">
        <v>499</v>
      </c>
      <c r="J145" s="69" t="s">
        <v>502</v>
      </c>
      <c r="K145" s="68">
        <f>IFERROR(VLOOKUP($B145,[3]核对栏!$B$3:$F$600,3,0),"_")</f>
        <v>1</v>
      </c>
      <c r="L145" s="68" t="str">
        <f>IFERROR(VLOOKUP($B145,[3]核对栏!$B$3:$F$600,4,0),"_")</f>
        <v>套</v>
      </c>
      <c r="M145" s="68">
        <v>150</v>
      </c>
      <c r="N145" s="53"/>
      <c r="U145" t="s">
        <v>503</v>
      </c>
      <c r="V145">
        <v>5</v>
      </c>
    </row>
    <row r="146" customHeight="1" spans="1:22">
      <c r="A146" s="43">
        <v>176</v>
      </c>
      <c r="B146" s="43" t="s">
        <v>240</v>
      </c>
      <c r="C146" s="43" t="s">
        <v>504</v>
      </c>
      <c r="D146" s="43" t="s">
        <v>12</v>
      </c>
      <c r="E146" s="43">
        <v>1</v>
      </c>
      <c r="F146" s="43"/>
      <c r="I146" s="66" t="s">
        <v>505</v>
      </c>
      <c r="J146" s="69" t="s">
        <v>506</v>
      </c>
      <c r="K146" s="68">
        <v>1</v>
      </c>
      <c r="L146" s="68" t="s">
        <v>12</v>
      </c>
      <c r="M146" s="68">
        <v>25</v>
      </c>
      <c r="N146" s="53" t="s">
        <v>221</v>
      </c>
      <c r="U146" t="s">
        <v>369</v>
      </c>
      <c r="V146">
        <v>1</v>
      </c>
    </row>
    <row r="147" customHeight="1" spans="1:22">
      <c r="A147" s="43">
        <v>115</v>
      </c>
      <c r="B147" s="43" t="s">
        <v>243</v>
      </c>
      <c r="C147" s="43" t="s">
        <v>507</v>
      </c>
      <c r="D147" s="43" t="s">
        <v>12</v>
      </c>
      <c r="E147" s="43">
        <v>1</v>
      </c>
      <c r="F147" s="43"/>
      <c r="I147" s="66" t="s">
        <v>508</v>
      </c>
      <c r="J147" s="69" t="s">
        <v>509</v>
      </c>
      <c r="K147" s="68">
        <v>1</v>
      </c>
      <c r="L147" s="68" t="s">
        <v>12</v>
      </c>
      <c r="M147" s="68">
        <v>6</v>
      </c>
      <c r="N147" s="53"/>
      <c r="U147" t="s">
        <v>510</v>
      </c>
      <c r="V147">
        <v>2</v>
      </c>
    </row>
    <row r="148" customHeight="1" spans="1:14">
      <c r="A148" s="43">
        <v>143</v>
      </c>
      <c r="B148" s="43" t="s">
        <v>511</v>
      </c>
      <c r="C148" s="43" t="s">
        <v>512</v>
      </c>
      <c r="D148" s="43" t="s">
        <v>38</v>
      </c>
      <c r="E148" s="43">
        <v>1</v>
      </c>
      <c r="F148" s="43"/>
      <c r="I148" s="66" t="s">
        <v>511</v>
      </c>
      <c r="J148" s="69" t="s">
        <v>513</v>
      </c>
      <c r="K148" s="68">
        <v>1</v>
      </c>
      <c r="L148" s="68" t="s">
        <v>12</v>
      </c>
      <c r="M148" s="68">
        <v>25</v>
      </c>
      <c r="N148" s="53"/>
    </row>
    <row r="149" customHeight="1" spans="1:14">
      <c r="A149" s="43">
        <v>346</v>
      </c>
      <c r="B149" s="43" t="s">
        <v>246</v>
      </c>
      <c r="C149" s="43" t="s">
        <v>514</v>
      </c>
      <c r="D149" s="43" t="s">
        <v>12</v>
      </c>
      <c r="E149" s="43">
        <v>1</v>
      </c>
      <c r="F149" s="43"/>
      <c r="I149" s="43" t="s">
        <v>246</v>
      </c>
      <c r="J149" s="69" t="s">
        <v>515</v>
      </c>
      <c r="K149" s="68">
        <v>1</v>
      </c>
      <c r="L149" s="68" t="s">
        <v>501</v>
      </c>
      <c r="M149" s="68">
        <v>500</v>
      </c>
      <c r="N149" s="53" t="s">
        <v>78</v>
      </c>
    </row>
    <row r="150" customHeight="1" spans="1:14">
      <c r="A150" s="43">
        <v>347</v>
      </c>
      <c r="B150" s="43" t="s">
        <v>246</v>
      </c>
      <c r="C150" s="43" t="s">
        <v>516</v>
      </c>
      <c r="D150" s="43" t="s">
        <v>12</v>
      </c>
      <c r="E150" s="43">
        <v>1</v>
      </c>
      <c r="F150" s="43"/>
      <c r="I150" s="43" t="s">
        <v>517</v>
      </c>
      <c r="J150" s="69" t="s">
        <v>518</v>
      </c>
      <c r="K150" s="68">
        <v>1</v>
      </c>
      <c r="L150" s="68" t="s">
        <v>34</v>
      </c>
      <c r="M150" s="68">
        <v>80</v>
      </c>
      <c r="N150" s="53" t="s">
        <v>78</v>
      </c>
    </row>
    <row r="151" customHeight="1" spans="1:14">
      <c r="A151" s="43">
        <v>145</v>
      </c>
      <c r="B151" s="43" t="s">
        <v>249</v>
      </c>
      <c r="C151" s="43" t="s">
        <v>519</v>
      </c>
      <c r="D151" s="43" t="s">
        <v>38</v>
      </c>
      <c r="E151" s="43">
        <v>1</v>
      </c>
      <c r="F151" s="43"/>
      <c r="I151" s="43" t="s">
        <v>249</v>
      </c>
      <c r="J151" s="69" t="s">
        <v>520</v>
      </c>
      <c r="K151" s="68" t="str">
        <f>IFERROR(VLOOKUP($B151,[3]核对栏!$B$3:$F$600,3,0),"_")</f>
        <v>_</v>
      </c>
      <c r="L151" s="68" t="str">
        <f>IFERROR(VLOOKUP($B151,[3]核对栏!$B$3:$F$600,4,0),"_")</f>
        <v>_</v>
      </c>
      <c r="M151" s="68" t="str">
        <f>IFERROR(VLOOKUP($B151,[3]核对栏!$B$3:$F$600,5,0),"_")</f>
        <v>_</v>
      </c>
      <c r="N151" s="53"/>
    </row>
    <row r="152" customHeight="1" spans="1:14">
      <c r="A152" s="43">
        <v>163</v>
      </c>
      <c r="B152" s="43" t="s">
        <v>521</v>
      </c>
      <c r="C152" s="43" t="s">
        <v>522</v>
      </c>
      <c r="D152" s="43" t="s">
        <v>523</v>
      </c>
      <c r="E152" s="43">
        <v>1</v>
      </c>
      <c r="F152" s="43"/>
      <c r="I152" s="43" t="s">
        <v>524</v>
      </c>
      <c r="J152" s="69" t="s">
        <v>525</v>
      </c>
      <c r="K152" s="68">
        <v>1</v>
      </c>
      <c r="L152" s="68" t="s">
        <v>523</v>
      </c>
      <c r="M152" s="68">
        <v>40</v>
      </c>
      <c r="N152" s="53"/>
    </row>
    <row r="153" customHeight="1" spans="1:14">
      <c r="A153" s="43">
        <v>249</v>
      </c>
      <c r="B153" s="43" t="s">
        <v>524</v>
      </c>
      <c r="C153" s="43" t="s">
        <v>526</v>
      </c>
      <c r="D153" s="43" t="s">
        <v>34</v>
      </c>
      <c r="E153" s="43">
        <v>1</v>
      </c>
      <c r="F153" s="43"/>
      <c r="I153" s="43" t="s">
        <v>524</v>
      </c>
      <c r="J153" s="69" t="s">
        <v>527</v>
      </c>
      <c r="K153" s="68">
        <v>1</v>
      </c>
      <c r="L153" s="68" t="s">
        <v>23</v>
      </c>
      <c r="M153" s="68">
        <v>195</v>
      </c>
      <c r="N153" s="53"/>
    </row>
    <row r="154" customHeight="1" spans="1:14">
      <c r="A154" s="43">
        <v>59</v>
      </c>
      <c r="B154" s="43" t="s">
        <v>253</v>
      </c>
      <c r="C154" s="43" t="s">
        <v>528</v>
      </c>
      <c r="D154" s="43" t="s">
        <v>34</v>
      </c>
      <c r="E154" s="43">
        <v>1</v>
      </c>
      <c r="F154" s="43"/>
      <c r="I154" s="66" t="s">
        <v>529</v>
      </c>
      <c r="J154" s="69" t="s">
        <v>530</v>
      </c>
      <c r="K154" s="68">
        <v>1</v>
      </c>
      <c r="L154" s="68" t="s">
        <v>34</v>
      </c>
      <c r="M154" s="68">
        <v>4</v>
      </c>
      <c r="N154" s="53"/>
    </row>
    <row r="155" customHeight="1" spans="1:14">
      <c r="A155" s="43">
        <v>130</v>
      </c>
      <c r="B155" s="43" t="s">
        <v>256</v>
      </c>
      <c r="C155" s="43" t="s">
        <v>531</v>
      </c>
      <c r="D155" s="43" t="s">
        <v>127</v>
      </c>
      <c r="E155" s="43">
        <v>1</v>
      </c>
      <c r="F155" s="43"/>
      <c r="I155" s="66" t="s">
        <v>167</v>
      </c>
      <c r="J155" s="69" t="s">
        <v>532</v>
      </c>
      <c r="K155" s="68">
        <v>1</v>
      </c>
      <c r="L155" s="68" t="s">
        <v>127</v>
      </c>
      <c r="M155" s="68">
        <v>25</v>
      </c>
      <c r="N155" s="53"/>
    </row>
    <row r="156" customHeight="1" spans="1:14">
      <c r="A156" s="43">
        <v>203</v>
      </c>
      <c r="B156" s="16" t="s">
        <v>263</v>
      </c>
      <c r="C156" s="16" t="s">
        <v>533</v>
      </c>
      <c r="D156" s="16" t="s">
        <v>127</v>
      </c>
      <c r="E156" s="16">
        <v>1</v>
      </c>
      <c r="F156" s="16"/>
      <c r="I156" s="43" t="s">
        <v>266</v>
      </c>
      <c r="J156" s="69" t="s">
        <v>534</v>
      </c>
      <c r="K156" s="68">
        <v>1</v>
      </c>
      <c r="L156" s="68" t="s">
        <v>127</v>
      </c>
      <c r="M156" s="68">
        <v>15</v>
      </c>
      <c r="N156" s="53"/>
    </row>
    <row r="157" customHeight="1" spans="1:14">
      <c r="A157" s="43">
        <v>204</v>
      </c>
      <c r="B157" s="43" t="s">
        <v>266</v>
      </c>
      <c r="C157" s="43" t="s">
        <v>535</v>
      </c>
      <c r="D157" s="43" t="s">
        <v>127</v>
      </c>
      <c r="E157" s="43">
        <v>1</v>
      </c>
      <c r="F157" s="43"/>
      <c r="I157" s="43" t="s">
        <v>266</v>
      </c>
      <c r="J157" s="69" t="s">
        <v>536</v>
      </c>
      <c r="K157" s="68">
        <v>1</v>
      </c>
      <c r="L157" s="68" t="s">
        <v>127</v>
      </c>
      <c r="M157" s="68">
        <v>20</v>
      </c>
      <c r="N157" s="53"/>
    </row>
    <row r="158" customHeight="1" spans="1:14">
      <c r="A158" s="43">
        <v>25</v>
      </c>
      <c r="B158" s="43" t="s">
        <v>268</v>
      </c>
      <c r="C158" s="43" t="s">
        <v>537</v>
      </c>
      <c r="D158" s="43" t="s">
        <v>156</v>
      </c>
      <c r="E158" s="43">
        <v>1</v>
      </c>
      <c r="F158" s="43"/>
      <c r="I158" s="66" t="s">
        <v>538</v>
      </c>
      <c r="J158" s="69" t="s">
        <v>539</v>
      </c>
      <c r="K158" s="68">
        <v>1</v>
      </c>
      <c r="L158" s="68" t="s">
        <v>156</v>
      </c>
      <c r="M158" s="68">
        <v>14800</v>
      </c>
      <c r="N158" s="53" t="s">
        <v>272</v>
      </c>
    </row>
    <row r="159" customHeight="1" spans="1:14">
      <c r="A159" s="43">
        <v>51</v>
      </c>
      <c r="B159" s="43" t="s">
        <v>540</v>
      </c>
      <c r="C159" s="43" t="s">
        <v>541</v>
      </c>
      <c r="D159" s="43" t="s">
        <v>12</v>
      </c>
      <c r="E159" s="43">
        <v>1</v>
      </c>
      <c r="F159" s="43"/>
      <c r="I159" s="66" t="s">
        <v>540</v>
      </c>
      <c r="J159" s="69" t="s">
        <v>542</v>
      </c>
      <c r="K159" s="68">
        <f>IFERROR(VLOOKUP($B159,[3]核对栏!$B$3:$F$600,3,0),"_")</f>
        <v>1</v>
      </c>
      <c r="L159" s="68" t="str">
        <f>IFERROR(VLOOKUP($B159,[3]核对栏!$B$3:$F$600,4,0),"_")</f>
        <v>个</v>
      </c>
      <c r="M159" s="68">
        <v>60</v>
      </c>
      <c r="N159" s="53" t="s">
        <v>543</v>
      </c>
    </row>
    <row r="160" customHeight="1" spans="1:14">
      <c r="A160" s="43">
        <v>52</v>
      </c>
      <c r="B160" s="43" t="s">
        <v>540</v>
      </c>
      <c r="C160" s="43" t="s">
        <v>544</v>
      </c>
      <c r="D160" s="43" t="s">
        <v>12</v>
      </c>
      <c r="E160" s="43">
        <v>1</v>
      </c>
      <c r="F160" s="43"/>
      <c r="I160" s="66" t="s">
        <v>540</v>
      </c>
      <c r="J160" s="69" t="s">
        <v>545</v>
      </c>
      <c r="K160" s="68">
        <f>IFERROR(VLOOKUP($B160,[3]核对栏!$B$3:$F$600,3,0),"_")</f>
        <v>1</v>
      </c>
      <c r="L160" s="68" t="str">
        <f>IFERROR(VLOOKUP($B160,[3]核对栏!$B$3:$F$600,4,0),"_")</f>
        <v>个</v>
      </c>
      <c r="M160" s="68">
        <f>IFERROR(VLOOKUP($B160,[3]核对栏!$B$3:$F$600,5,0),"_")</f>
        <v>45</v>
      </c>
      <c r="N160" s="53" t="s">
        <v>543</v>
      </c>
    </row>
    <row r="161" customHeight="1" spans="1:14">
      <c r="A161" s="43">
        <v>53</v>
      </c>
      <c r="B161" s="43" t="s">
        <v>540</v>
      </c>
      <c r="C161" s="43" t="s">
        <v>546</v>
      </c>
      <c r="D161" s="43" t="s">
        <v>12</v>
      </c>
      <c r="E161" s="43">
        <v>1</v>
      </c>
      <c r="F161" s="43"/>
      <c r="I161" s="66" t="s">
        <v>540</v>
      </c>
      <c r="J161" s="69" t="s">
        <v>547</v>
      </c>
      <c r="K161" s="68">
        <f>IFERROR(VLOOKUP($B161,[3]核对栏!$B$3:$F$600,3,0),"_")</f>
        <v>1</v>
      </c>
      <c r="L161" s="68" t="str">
        <f>IFERROR(VLOOKUP($B161,[3]核对栏!$B$3:$F$600,4,0),"_")</f>
        <v>个</v>
      </c>
      <c r="M161" s="68">
        <v>50</v>
      </c>
      <c r="N161" s="53" t="s">
        <v>543</v>
      </c>
    </row>
    <row r="162" customHeight="1" spans="1:14">
      <c r="A162" s="43">
        <v>54</v>
      </c>
      <c r="B162" s="43" t="s">
        <v>540</v>
      </c>
      <c r="C162" s="43" t="s">
        <v>548</v>
      </c>
      <c r="D162" s="43" t="s">
        <v>12</v>
      </c>
      <c r="E162" s="43">
        <v>1</v>
      </c>
      <c r="F162" s="43"/>
      <c r="I162" s="66" t="s">
        <v>540</v>
      </c>
      <c r="J162" s="69" t="s">
        <v>549</v>
      </c>
      <c r="K162" s="68">
        <f>IFERROR(VLOOKUP($B162,[3]核对栏!$B$3:$F$600,3,0),"_")</f>
        <v>1</v>
      </c>
      <c r="L162" s="68" t="str">
        <f>IFERROR(VLOOKUP($B162,[3]核对栏!$B$3:$F$600,4,0),"_")</f>
        <v>个</v>
      </c>
      <c r="M162" s="68">
        <f>IFERROR(VLOOKUP($B162,[3]核对栏!$B$3:$F$600,5,0),"_")</f>
        <v>45</v>
      </c>
      <c r="N162" s="53" t="s">
        <v>543</v>
      </c>
    </row>
    <row r="163" customHeight="1" spans="1:14">
      <c r="A163" s="43">
        <v>33</v>
      </c>
      <c r="B163" s="43" t="s">
        <v>550</v>
      </c>
      <c r="C163" s="43" t="s">
        <v>551</v>
      </c>
      <c r="D163" s="43" t="s">
        <v>34</v>
      </c>
      <c r="E163" s="43">
        <v>1</v>
      </c>
      <c r="F163" s="43"/>
      <c r="I163" s="66" t="s">
        <v>550</v>
      </c>
      <c r="J163" s="69" t="str">
        <f>IFERROR(VLOOKUP($B163,[3]核对栏!$B$3:$F$600,2,0),"_")</f>
        <v>1-5mm笔头 划痕清晰书写流畅（黑、红、蓝）</v>
      </c>
      <c r="K163" s="68">
        <f>IFERROR(VLOOKUP($B163,[3]核对栏!$B$3:$F$600,3,0),"_")</f>
        <v>1</v>
      </c>
      <c r="L163" s="68" t="str">
        <f>IFERROR(VLOOKUP($B163,[3]核对栏!$B$3:$F$600,4,0),"_")</f>
        <v>支</v>
      </c>
      <c r="M163" s="68">
        <f>IFERROR(VLOOKUP($B163,[3]核对栏!$B$3:$F$600,5,0),"_")</f>
        <v>4.5</v>
      </c>
      <c r="N163" s="53" t="s">
        <v>138</v>
      </c>
    </row>
    <row r="164" customHeight="1" spans="1:14">
      <c r="A164" s="43">
        <v>107</v>
      </c>
      <c r="B164" s="43" t="s">
        <v>552</v>
      </c>
      <c r="C164" s="43" t="s">
        <v>553</v>
      </c>
      <c r="D164" s="43"/>
      <c r="E164" s="43">
        <v>1</v>
      </c>
      <c r="F164" s="43"/>
      <c r="I164" s="66" t="s">
        <v>552</v>
      </c>
      <c r="J164" s="69" t="str">
        <f>IFERROR(VLOOKUP($B164,[3]核对栏!$B$3:$F$600,2,0),"_")</f>
        <v>170mm塑料握柄，2mm钢制剪片办公剪刀</v>
      </c>
      <c r="K164" s="68">
        <f>IFERROR(VLOOKUP($B164,[3]核对栏!$B$3:$F$600,3,0),"_")</f>
        <v>1</v>
      </c>
      <c r="L164" s="68" t="str">
        <f>IFERROR(VLOOKUP($B164,[3]核对栏!$B$3:$F$600,4,0),"_")</f>
        <v>把</v>
      </c>
      <c r="M164" s="68">
        <f>IFERROR(VLOOKUP($B164,[3]核对栏!$B$3:$F$600,5,0),"_")</f>
        <v>12</v>
      </c>
      <c r="N164" s="53"/>
    </row>
    <row r="165" customHeight="1" spans="1:14">
      <c r="A165" s="43">
        <v>108</v>
      </c>
      <c r="B165" s="43" t="s">
        <v>552</v>
      </c>
      <c r="C165" s="43" t="s">
        <v>554</v>
      </c>
      <c r="D165" s="43"/>
      <c r="E165" s="43">
        <v>1</v>
      </c>
      <c r="F165" s="43"/>
      <c r="I165" s="66" t="s">
        <v>552</v>
      </c>
      <c r="J165" s="69" t="s">
        <v>555</v>
      </c>
      <c r="K165" s="68">
        <f>IFERROR(VLOOKUP($B165,[3]核对栏!$B$3:$F$600,3,0),"_")</f>
        <v>1</v>
      </c>
      <c r="L165" s="68" t="str">
        <f>IFERROR(VLOOKUP($B165,[3]核对栏!$B$3:$F$600,4,0),"_")</f>
        <v>把</v>
      </c>
      <c r="M165" s="68">
        <v>15</v>
      </c>
      <c r="N165" s="53"/>
    </row>
    <row r="166" customHeight="1" spans="1:14">
      <c r="A166" s="43">
        <v>354</v>
      </c>
      <c r="B166" s="43" t="s">
        <v>556</v>
      </c>
      <c r="C166" s="43" t="s">
        <v>557</v>
      </c>
      <c r="D166" s="43" t="s">
        <v>12</v>
      </c>
      <c r="E166" s="43">
        <v>1</v>
      </c>
      <c r="F166" s="43"/>
      <c r="I166" s="66" t="s">
        <v>558</v>
      </c>
      <c r="J166" s="69" t="s">
        <v>559</v>
      </c>
      <c r="K166" s="68">
        <v>1</v>
      </c>
      <c r="L166" s="68" t="s">
        <v>12</v>
      </c>
      <c r="M166" s="68">
        <v>120</v>
      </c>
      <c r="N166" s="53" t="s">
        <v>560</v>
      </c>
    </row>
    <row r="167" customHeight="1" spans="1:14">
      <c r="A167" s="43">
        <v>397</v>
      </c>
      <c r="B167" s="43" t="s">
        <v>277</v>
      </c>
      <c r="C167" s="43" t="s">
        <v>561</v>
      </c>
      <c r="D167" s="43" t="s">
        <v>12</v>
      </c>
      <c r="E167" s="43">
        <v>1</v>
      </c>
      <c r="F167" s="43"/>
      <c r="I167" s="43" t="s">
        <v>277</v>
      </c>
      <c r="J167" s="69" t="s">
        <v>562</v>
      </c>
      <c r="K167" s="68">
        <v>1</v>
      </c>
      <c r="L167" s="68" t="s">
        <v>156</v>
      </c>
      <c r="M167" s="68">
        <v>100</v>
      </c>
      <c r="N167" s="53"/>
    </row>
    <row r="168" customHeight="1" spans="1:14">
      <c r="A168" s="43">
        <v>398</v>
      </c>
      <c r="B168" s="43" t="s">
        <v>277</v>
      </c>
      <c r="C168" s="43" t="s">
        <v>563</v>
      </c>
      <c r="D168" s="43" t="s">
        <v>12</v>
      </c>
      <c r="E168" s="43">
        <v>1</v>
      </c>
      <c r="F168" s="43"/>
      <c r="I168" s="43" t="s">
        <v>277</v>
      </c>
      <c r="J168" s="69" t="s">
        <v>564</v>
      </c>
      <c r="K168" s="68">
        <v>1</v>
      </c>
      <c r="L168" s="68" t="s">
        <v>156</v>
      </c>
      <c r="M168" s="68">
        <v>120</v>
      </c>
      <c r="N168" s="53"/>
    </row>
    <row r="169" customHeight="1" spans="1:14">
      <c r="A169" s="43">
        <v>109</v>
      </c>
      <c r="B169" s="43" t="s">
        <v>281</v>
      </c>
      <c r="C169" s="43" t="s">
        <v>565</v>
      </c>
      <c r="D169" s="43" t="s">
        <v>566</v>
      </c>
      <c r="E169" s="43">
        <v>1</v>
      </c>
      <c r="F169" s="43"/>
      <c r="I169" s="66" t="s">
        <v>567</v>
      </c>
      <c r="J169" s="69" t="s">
        <v>568</v>
      </c>
      <c r="K169" s="68">
        <v>1</v>
      </c>
      <c r="L169" s="68" t="s">
        <v>569</v>
      </c>
      <c r="M169" s="68">
        <v>65</v>
      </c>
      <c r="N169" s="53"/>
    </row>
    <row r="170" customHeight="1" spans="1:14">
      <c r="A170" s="43">
        <v>110</v>
      </c>
      <c r="B170" s="43" t="s">
        <v>281</v>
      </c>
      <c r="C170" s="43" t="s">
        <v>570</v>
      </c>
      <c r="D170" s="43" t="s">
        <v>566</v>
      </c>
      <c r="E170" s="43">
        <v>1</v>
      </c>
      <c r="F170" s="43"/>
      <c r="I170" s="66" t="s">
        <v>571</v>
      </c>
      <c r="J170" s="69" t="s">
        <v>572</v>
      </c>
      <c r="K170" s="68">
        <v>1</v>
      </c>
      <c r="L170" s="68" t="s">
        <v>569</v>
      </c>
      <c r="M170" s="68">
        <v>35</v>
      </c>
      <c r="N170" s="53"/>
    </row>
    <row r="171" customHeight="1" spans="1:14">
      <c r="A171" s="43">
        <v>119</v>
      </c>
      <c r="B171" s="43" t="s">
        <v>281</v>
      </c>
      <c r="C171" s="43" t="s">
        <v>573</v>
      </c>
      <c r="D171" s="43" t="s">
        <v>566</v>
      </c>
      <c r="E171" s="43">
        <v>1</v>
      </c>
      <c r="F171" s="43"/>
      <c r="I171" s="43" t="s">
        <v>281</v>
      </c>
      <c r="J171" s="69" t="s">
        <v>574</v>
      </c>
      <c r="K171" s="68">
        <v>1</v>
      </c>
      <c r="L171" s="68" t="s">
        <v>566</v>
      </c>
      <c r="M171" s="68">
        <v>8</v>
      </c>
      <c r="N171" s="53"/>
    </row>
    <row r="172" customHeight="1" spans="1:14">
      <c r="A172" s="43">
        <v>116</v>
      </c>
      <c r="B172" s="43" t="s">
        <v>575</v>
      </c>
      <c r="C172" s="43" t="s">
        <v>576</v>
      </c>
      <c r="D172" s="43" t="s">
        <v>27</v>
      </c>
      <c r="E172" s="43">
        <v>1</v>
      </c>
      <c r="F172" s="43"/>
      <c r="I172" s="66" t="s">
        <v>575</v>
      </c>
      <c r="J172" s="69" t="s">
        <v>577</v>
      </c>
      <c r="K172" s="68">
        <f>IFERROR(VLOOKUP($B172,[3]核对栏!$B$3:$F$600,3,0),"_")</f>
        <v>1</v>
      </c>
      <c r="L172" s="68" t="s">
        <v>34</v>
      </c>
      <c r="M172" s="68">
        <v>25</v>
      </c>
      <c r="N172" s="53"/>
    </row>
    <row r="173" customHeight="1" spans="1:14">
      <c r="A173" s="43">
        <v>117</v>
      </c>
      <c r="B173" s="43" t="s">
        <v>575</v>
      </c>
      <c r="C173" s="43" t="s">
        <v>578</v>
      </c>
      <c r="D173" s="43" t="s">
        <v>27</v>
      </c>
      <c r="E173" s="43">
        <v>1</v>
      </c>
      <c r="F173" s="43"/>
      <c r="I173" s="66" t="s">
        <v>575</v>
      </c>
      <c r="J173" s="69" t="str">
        <f>IFERROR(VLOOKUP($B173,[3]核对栏!$B$3:$F$600,2,0),"_")</f>
        <v>无色125ml液体胶</v>
      </c>
      <c r="K173" s="68">
        <f>IFERROR(VLOOKUP($B173,[3]核对栏!$B$3:$F$600,3,0),"_")</f>
        <v>1</v>
      </c>
      <c r="L173" s="68" t="str">
        <f>IFERROR(VLOOKUP($B173,[3]核对栏!$B$3:$F$600,4,0),"_")</f>
        <v>瓶</v>
      </c>
      <c r="M173" s="68">
        <f>IFERROR(VLOOKUP($B173,[3]核对栏!$B$3:$F$600,5,0),"_")</f>
        <v>6.5</v>
      </c>
      <c r="N173" s="53"/>
    </row>
    <row r="174" customHeight="1" spans="1:14">
      <c r="A174" s="43">
        <v>271</v>
      </c>
      <c r="B174" s="43" t="s">
        <v>283</v>
      </c>
      <c r="C174" s="43" t="s">
        <v>579</v>
      </c>
      <c r="D174" s="43" t="s">
        <v>580</v>
      </c>
      <c r="E174" s="43">
        <v>1</v>
      </c>
      <c r="F174" s="43"/>
      <c r="I174" s="66" t="s">
        <v>581</v>
      </c>
      <c r="J174" s="69" t="s">
        <v>582</v>
      </c>
      <c r="K174" s="68">
        <v>1</v>
      </c>
      <c r="L174" s="68" t="s">
        <v>583</v>
      </c>
      <c r="M174" s="68">
        <v>18</v>
      </c>
      <c r="N174" s="53"/>
    </row>
    <row r="175" customHeight="1" spans="1:14">
      <c r="A175" s="43">
        <v>192</v>
      </c>
      <c r="B175" s="43" t="s">
        <v>584</v>
      </c>
      <c r="C175" s="43" t="s">
        <v>585</v>
      </c>
      <c r="D175" s="43" t="s">
        <v>12</v>
      </c>
      <c r="E175" s="43">
        <v>1</v>
      </c>
      <c r="F175" s="43"/>
      <c r="I175" s="66" t="s">
        <v>586</v>
      </c>
      <c r="J175" s="69" t="s">
        <v>587</v>
      </c>
      <c r="K175" s="68">
        <v>1</v>
      </c>
      <c r="L175" s="68" t="s">
        <v>12</v>
      </c>
      <c r="M175" s="68">
        <v>200</v>
      </c>
      <c r="N175" s="53"/>
    </row>
    <row r="176" customHeight="1" spans="1:14">
      <c r="A176" s="43">
        <v>235</v>
      </c>
      <c r="B176" s="43" t="s">
        <v>588</v>
      </c>
      <c r="C176" s="43" t="s">
        <v>589</v>
      </c>
      <c r="D176" s="43" t="s">
        <v>12</v>
      </c>
      <c r="E176" s="43">
        <v>1</v>
      </c>
      <c r="F176" s="43"/>
      <c r="I176" s="66" t="s">
        <v>590</v>
      </c>
      <c r="J176" s="69" t="s">
        <v>591</v>
      </c>
      <c r="K176" s="68">
        <v>1</v>
      </c>
      <c r="L176" s="68" t="s">
        <v>12</v>
      </c>
      <c r="M176" s="68">
        <v>65</v>
      </c>
      <c r="N176" s="53"/>
    </row>
    <row r="177" customHeight="1" spans="1:14">
      <c r="A177" s="43">
        <v>269</v>
      </c>
      <c r="B177" s="43" t="s">
        <v>286</v>
      </c>
      <c r="C177" s="43" t="s">
        <v>592</v>
      </c>
      <c r="D177" s="43" t="s">
        <v>38</v>
      </c>
      <c r="E177" s="43">
        <v>1</v>
      </c>
      <c r="F177" s="43"/>
      <c r="I177" s="43" t="s">
        <v>286</v>
      </c>
      <c r="J177" s="43" t="s">
        <v>593</v>
      </c>
      <c r="K177" s="68">
        <v>1</v>
      </c>
      <c r="L177" s="68" t="s">
        <v>12</v>
      </c>
      <c r="M177" s="68">
        <v>30</v>
      </c>
      <c r="N177" s="53"/>
    </row>
    <row r="178" customHeight="1" spans="1:14">
      <c r="A178" s="43">
        <v>253</v>
      </c>
      <c r="B178" s="43" t="s">
        <v>594</v>
      </c>
      <c r="C178" s="43" t="s">
        <v>595</v>
      </c>
      <c r="D178" s="43" t="s">
        <v>523</v>
      </c>
      <c r="E178" s="43">
        <v>1</v>
      </c>
      <c r="F178" s="43"/>
      <c r="I178" s="43" t="s">
        <v>594</v>
      </c>
      <c r="J178" s="69" t="s">
        <v>596</v>
      </c>
      <c r="K178" s="68">
        <v>1</v>
      </c>
      <c r="L178" s="68" t="s">
        <v>20</v>
      </c>
      <c r="M178" s="68">
        <v>55</v>
      </c>
      <c r="N178" s="53"/>
    </row>
    <row r="179" customHeight="1" spans="1:14">
      <c r="A179" s="43">
        <v>37</v>
      </c>
      <c r="B179" s="43" t="s">
        <v>597</v>
      </c>
      <c r="C179" s="43" t="s">
        <v>598</v>
      </c>
      <c r="D179" s="43" t="s">
        <v>20</v>
      </c>
      <c r="E179" s="43">
        <v>1</v>
      </c>
      <c r="F179" s="43"/>
      <c r="I179" s="66" t="s">
        <v>597</v>
      </c>
      <c r="J179" s="69" t="s">
        <v>599</v>
      </c>
      <c r="K179" s="68">
        <v>1</v>
      </c>
      <c r="L179" s="68" t="s">
        <v>127</v>
      </c>
      <c r="M179" s="68">
        <v>10</v>
      </c>
      <c r="N179" s="53"/>
    </row>
    <row r="180" customHeight="1" spans="1:14">
      <c r="A180" s="43">
        <v>292</v>
      </c>
      <c r="B180" s="43" t="s">
        <v>600</v>
      </c>
      <c r="C180" s="44" t="s">
        <v>601</v>
      </c>
      <c r="D180" s="44" t="s">
        <v>566</v>
      </c>
      <c r="E180" s="44">
        <v>1</v>
      </c>
      <c r="F180" s="44"/>
      <c r="I180" s="66" t="s">
        <v>600</v>
      </c>
      <c r="J180" s="69" t="str">
        <f>IFERROR(VLOOKUP($B180,[3]核对栏!$B$3:$F$600,2,0),"_")</f>
        <v>加厚 黑色100*120cm 50个/包</v>
      </c>
      <c r="K180" s="68">
        <f>IFERROR(VLOOKUP($B180,[3]核对栏!$B$3:$F$600,3,0),"_")</f>
        <v>1</v>
      </c>
      <c r="L180" s="68" t="str">
        <f>IFERROR(VLOOKUP($B180,[3]核对栏!$B$3:$F$600,4,0),"_")</f>
        <v>包</v>
      </c>
      <c r="M180" s="68">
        <f>IFERROR(VLOOKUP($B180,[3]核对栏!$B$3:$F$600,5,0),"_")</f>
        <v>55</v>
      </c>
      <c r="N180" s="53"/>
    </row>
    <row r="181" customHeight="1" spans="1:14">
      <c r="A181" s="43">
        <v>293</v>
      </c>
      <c r="B181" s="43" t="s">
        <v>600</v>
      </c>
      <c r="C181" s="44" t="s">
        <v>602</v>
      </c>
      <c r="D181" s="44" t="s">
        <v>399</v>
      </c>
      <c r="E181" s="44">
        <v>1</v>
      </c>
      <c r="F181" s="44"/>
      <c r="I181" s="66" t="s">
        <v>600</v>
      </c>
      <c r="J181" s="69" t="str">
        <f>IFERROR(VLOOKUP($B181,[3]核对栏!$B$3:$F$600,2,0),"_")</f>
        <v>加厚 黑色100*120cm 50个/包</v>
      </c>
      <c r="K181" s="68">
        <f>IFERROR(VLOOKUP($B181,[3]核对栏!$B$3:$F$600,3,0),"_")</f>
        <v>1</v>
      </c>
      <c r="L181" s="68" t="str">
        <f>IFERROR(VLOOKUP($B181,[3]核对栏!$B$3:$F$600,4,0),"_")</f>
        <v>包</v>
      </c>
      <c r="M181" s="68">
        <f>IFERROR(VLOOKUP($B181,[3]核对栏!$B$3:$F$600,5,0),"_")</f>
        <v>55</v>
      </c>
      <c r="N181" s="53"/>
    </row>
    <row r="182" customHeight="1" spans="1:14">
      <c r="A182" s="43">
        <v>294</v>
      </c>
      <c r="B182" s="43" t="s">
        <v>600</v>
      </c>
      <c r="C182" s="43" t="s">
        <v>603</v>
      </c>
      <c r="D182" s="43" t="s">
        <v>566</v>
      </c>
      <c r="E182" s="43">
        <v>1</v>
      </c>
      <c r="F182" s="43"/>
      <c r="I182" s="66" t="s">
        <v>600</v>
      </c>
      <c r="J182" s="69" t="s">
        <v>604</v>
      </c>
      <c r="K182" s="68">
        <f>IFERROR(VLOOKUP($B182,[3]核对栏!$B$3:$F$600,3,0),"_")</f>
        <v>1</v>
      </c>
      <c r="L182" s="68" t="str">
        <f>IFERROR(VLOOKUP($B182,[3]核对栏!$B$3:$F$600,4,0),"_")</f>
        <v>包</v>
      </c>
      <c r="M182" s="68">
        <v>10</v>
      </c>
      <c r="N182" s="53"/>
    </row>
    <row r="183" customHeight="1" spans="1:14">
      <c r="A183" s="43">
        <v>263</v>
      </c>
      <c r="B183" s="43" t="s">
        <v>605</v>
      </c>
      <c r="C183" s="43" t="s">
        <v>606</v>
      </c>
      <c r="D183" s="43" t="s">
        <v>12</v>
      </c>
      <c r="E183" s="43">
        <v>1</v>
      </c>
      <c r="F183" s="43"/>
      <c r="I183" s="66" t="s">
        <v>605</v>
      </c>
      <c r="J183" s="69" t="str">
        <f>IFERROR(VLOOKUP($B183,[3]核对栏!$B$3:$F$600,2,0),"_")</f>
        <v>脚踏式内胆垃圾桶 8L</v>
      </c>
      <c r="K183" s="68">
        <f>IFERROR(VLOOKUP($B183,[3]核对栏!$B$3:$F$600,3,0),"_")</f>
        <v>1</v>
      </c>
      <c r="L183" s="68" t="str">
        <f>IFERROR(VLOOKUP($B183,[3]核对栏!$B$3:$F$600,4,0),"_")</f>
        <v>个</v>
      </c>
      <c r="M183" s="68">
        <f>IFERROR(VLOOKUP($B183,[3]核对栏!$B$3:$F$600,5,0),"_")</f>
        <v>95</v>
      </c>
      <c r="N183" s="53"/>
    </row>
    <row r="184" customHeight="1" spans="1:14">
      <c r="A184" s="43">
        <v>264</v>
      </c>
      <c r="B184" s="43" t="s">
        <v>605</v>
      </c>
      <c r="C184" s="43" t="s">
        <v>607</v>
      </c>
      <c r="D184" s="43" t="s">
        <v>12</v>
      </c>
      <c r="E184" s="43">
        <v>1</v>
      </c>
      <c r="F184" s="43"/>
      <c r="I184" s="66" t="s">
        <v>605</v>
      </c>
      <c r="J184" s="43" t="s">
        <v>608</v>
      </c>
      <c r="K184" s="68">
        <f>IFERROR(VLOOKUP($B184,[3]核对栏!$B$3:$F$600,3,0),"_")</f>
        <v>1</v>
      </c>
      <c r="L184" s="68" t="str">
        <f>IFERROR(VLOOKUP($B184,[3]核对栏!$B$3:$F$600,4,0),"_")</f>
        <v>个</v>
      </c>
      <c r="M184" s="68">
        <v>50</v>
      </c>
      <c r="N184" s="53"/>
    </row>
    <row r="185" customHeight="1" spans="1:14">
      <c r="A185" s="43">
        <v>265</v>
      </c>
      <c r="B185" s="43" t="s">
        <v>605</v>
      </c>
      <c r="C185" s="43" t="s">
        <v>609</v>
      </c>
      <c r="D185" s="43" t="s">
        <v>12</v>
      </c>
      <c r="E185" s="43">
        <v>1</v>
      </c>
      <c r="F185" s="43"/>
      <c r="I185" s="66" t="s">
        <v>605</v>
      </c>
      <c r="J185" s="43" t="s">
        <v>610</v>
      </c>
      <c r="K185" s="68">
        <f>IFERROR(VLOOKUP($B185,[3]核对栏!$B$3:$F$600,3,0),"_")</f>
        <v>1</v>
      </c>
      <c r="L185" s="68" t="str">
        <f>IFERROR(VLOOKUP($B185,[3]核对栏!$B$3:$F$600,4,0),"_")</f>
        <v>个</v>
      </c>
      <c r="M185" s="68">
        <v>50</v>
      </c>
      <c r="N185" s="53"/>
    </row>
    <row r="186" customHeight="1" spans="1:14">
      <c r="A186" s="43">
        <v>266</v>
      </c>
      <c r="B186" s="43" t="s">
        <v>605</v>
      </c>
      <c r="C186" s="43" t="s">
        <v>611</v>
      </c>
      <c r="D186" s="43" t="s">
        <v>12</v>
      </c>
      <c r="E186" s="43">
        <v>1</v>
      </c>
      <c r="F186" s="43"/>
      <c r="I186" s="66" t="s">
        <v>605</v>
      </c>
      <c r="J186" s="43" t="s">
        <v>612</v>
      </c>
      <c r="K186" s="68">
        <f>IFERROR(VLOOKUP($B186,[3]核对栏!$B$3:$F$600,3,0),"_")</f>
        <v>1</v>
      </c>
      <c r="L186" s="68" t="str">
        <f>IFERROR(VLOOKUP($B186,[3]核对栏!$B$3:$F$600,4,0),"_")</f>
        <v>个</v>
      </c>
      <c r="M186" s="68">
        <v>50</v>
      </c>
      <c r="N186" s="53"/>
    </row>
    <row r="187" customHeight="1" spans="1:14">
      <c r="A187" s="43">
        <v>77</v>
      </c>
      <c r="B187" s="43" t="s">
        <v>613</v>
      </c>
      <c r="C187" s="43" t="s">
        <v>614</v>
      </c>
      <c r="D187" s="43" t="s">
        <v>12</v>
      </c>
      <c r="E187" s="43">
        <v>1</v>
      </c>
      <c r="F187" s="43"/>
      <c r="I187" s="66" t="s">
        <v>613</v>
      </c>
      <c r="J187" s="69" t="s">
        <v>615</v>
      </c>
      <c r="K187" s="68">
        <f>IFERROR(VLOOKUP($B187,[3]核对栏!$B$3:$F$600,3,0),"_")</f>
        <v>1</v>
      </c>
      <c r="L187" s="68" t="s">
        <v>130</v>
      </c>
      <c r="M187" s="68">
        <v>35</v>
      </c>
      <c r="N187" s="53"/>
    </row>
    <row r="188" customHeight="1" spans="1:14">
      <c r="A188" s="43">
        <v>213</v>
      </c>
      <c r="B188" s="43" t="s">
        <v>289</v>
      </c>
      <c r="C188" s="43" t="s">
        <v>80</v>
      </c>
      <c r="D188" s="43" t="s">
        <v>12</v>
      </c>
      <c r="E188" s="43">
        <v>1</v>
      </c>
      <c r="F188" s="43"/>
      <c r="I188" s="43" t="s">
        <v>289</v>
      </c>
      <c r="J188" s="69" t="s">
        <v>616</v>
      </c>
      <c r="K188" s="68">
        <v>1</v>
      </c>
      <c r="L188" s="68" t="s">
        <v>12</v>
      </c>
      <c r="M188" s="68">
        <v>50</v>
      </c>
      <c r="N188" s="53"/>
    </row>
    <row r="189" customHeight="1" spans="1:14">
      <c r="A189" s="43">
        <v>135</v>
      </c>
      <c r="B189" s="43" t="s">
        <v>292</v>
      </c>
      <c r="C189" s="43" t="s">
        <v>617</v>
      </c>
      <c r="D189" s="43" t="s">
        <v>12</v>
      </c>
      <c r="E189" s="43">
        <v>1</v>
      </c>
      <c r="F189" s="43"/>
      <c r="I189" s="66" t="s">
        <v>618</v>
      </c>
      <c r="J189" s="69" t="s">
        <v>619</v>
      </c>
      <c r="K189" s="68">
        <v>1</v>
      </c>
      <c r="L189" s="68" t="s">
        <v>566</v>
      </c>
      <c r="M189" s="68">
        <v>20</v>
      </c>
      <c r="N189" s="53"/>
    </row>
    <row r="190" customHeight="1" spans="1:14">
      <c r="A190" s="43">
        <v>136</v>
      </c>
      <c r="B190" s="43" t="s">
        <v>292</v>
      </c>
      <c r="C190" s="43" t="s">
        <v>620</v>
      </c>
      <c r="D190" s="43" t="s">
        <v>12</v>
      </c>
      <c r="E190" s="43">
        <v>1</v>
      </c>
      <c r="F190" s="43"/>
      <c r="I190" s="66" t="s">
        <v>621</v>
      </c>
      <c r="J190" s="69" t="s">
        <v>622</v>
      </c>
      <c r="K190" s="68">
        <v>1</v>
      </c>
      <c r="L190" s="68" t="s">
        <v>566</v>
      </c>
      <c r="M190" s="68">
        <v>70</v>
      </c>
      <c r="N190" s="53"/>
    </row>
    <row r="191" customHeight="1" spans="1:14">
      <c r="A191" s="43">
        <v>289</v>
      </c>
      <c r="B191" s="43" t="s">
        <v>623</v>
      </c>
      <c r="C191" s="43" t="s">
        <v>624</v>
      </c>
      <c r="D191" s="43" t="s">
        <v>12</v>
      </c>
      <c r="E191" s="43">
        <v>1</v>
      </c>
      <c r="F191" s="43"/>
      <c r="I191" s="66" t="s">
        <v>623</v>
      </c>
      <c r="J191" s="69" t="str">
        <f>IFERROR(VLOOKUP($B191,[3]核对栏!$B$3:$F$600,2,0),"_")</f>
        <v>37cm塑料耐摔型</v>
      </c>
      <c r="K191" s="68">
        <f>IFERROR(VLOOKUP($B191,[3]核对栏!$B$3:$F$600,3,0),"_")</f>
        <v>1</v>
      </c>
      <c r="L191" s="68" t="str">
        <f>IFERROR(VLOOKUP($B191,[3]核对栏!$B$3:$F$600,4,0),"_")</f>
        <v>个</v>
      </c>
      <c r="M191" s="68">
        <f>IFERROR(VLOOKUP($B191,[3]核对栏!$B$3:$F$600,5,0),"_")</f>
        <v>25</v>
      </c>
      <c r="N191" s="53" t="s">
        <v>138</v>
      </c>
    </row>
    <row r="192" customHeight="1" spans="1:14">
      <c r="A192" s="43">
        <v>273</v>
      </c>
      <c r="B192" s="43" t="s">
        <v>625</v>
      </c>
      <c r="C192" s="43"/>
      <c r="D192" s="43" t="s">
        <v>12</v>
      </c>
      <c r="E192" s="43">
        <v>1</v>
      </c>
      <c r="F192" s="43"/>
      <c r="I192" s="66" t="s">
        <v>625</v>
      </c>
      <c r="J192" s="69" t="str">
        <f>IFERROR(VLOOKUP($B192,[3]核对栏!$B$3:$F$600,2,0),"_")</f>
        <v>48*36*69cm塑料材质、多分层</v>
      </c>
      <c r="K192" s="68">
        <f>IFERROR(VLOOKUP($B192,[3]核对栏!$B$3:$F$600,3,0),"_")</f>
        <v>1</v>
      </c>
      <c r="L192" s="68" t="str">
        <f>IFERROR(VLOOKUP($B192,[3]核对栏!$B$3:$F$600,4,0),"_")</f>
        <v>个</v>
      </c>
      <c r="M192" s="68">
        <f>IFERROR(VLOOKUP($B192,[3]核对栏!$B$3:$F$600,5,0),"_")</f>
        <v>155</v>
      </c>
      <c r="N192" s="53" t="s">
        <v>138</v>
      </c>
    </row>
    <row r="193" customHeight="1" spans="1:14">
      <c r="A193" s="43">
        <v>24</v>
      </c>
      <c r="B193" s="43" t="s">
        <v>388</v>
      </c>
      <c r="C193" s="43" t="s">
        <v>626</v>
      </c>
      <c r="D193" s="43" t="s">
        <v>627</v>
      </c>
      <c r="E193" s="43">
        <v>1</v>
      </c>
      <c r="F193" s="43"/>
      <c r="I193" s="43" t="s">
        <v>388</v>
      </c>
      <c r="J193" s="69" t="s">
        <v>628</v>
      </c>
      <c r="K193" s="68">
        <v>1</v>
      </c>
      <c r="L193" s="68" t="s">
        <v>12</v>
      </c>
      <c r="M193" s="68">
        <v>800</v>
      </c>
      <c r="N193" s="53" t="s">
        <v>390</v>
      </c>
    </row>
    <row r="194" customHeight="1" spans="1:14">
      <c r="A194" s="43">
        <v>131</v>
      </c>
      <c r="B194" s="43" t="s">
        <v>629</v>
      </c>
      <c r="C194" s="80" t="s">
        <v>630</v>
      </c>
      <c r="D194" s="43" t="s">
        <v>156</v>
      </c>
      <c r="E194" s="43">
        <v>1</v>
      </c>
      <c r="F194" s="43"/>
      <c r="I194" s="43" t="s">
        <v>629</v>
      </c>
      <c r="J194" s="69" t="s">
        <v>631</v>
      </c>
      <c r="K194" s="68">
        <v>1</v>
      </c>
      <c r="L194" s="68" t="s">
        <v>12</v>
      </c>
      <c r="M194" s="68">
        <v>400</v>
      </c>
      <c r="N194" s="53" t="s">
        <v>632</v>
      </c>
    </row>
    <row r="195" customHeight="1" spans="1:14">
      <c r="A195" s="43">
        <v>393</v>
      </c>
      <c r="B195" s="43" t="s">
        <v>629</v>
      </c>
      <c r="C195" s="43" t="s">
        <v>633</v>
      </c>
      <c r="D195" s="43" t="s">
        <v>12</v>
      </c>
      <c r="E195" s="43">
        <v>1</v>
      </c>
      <c r="F195" s="43"/>
      <c r="I195" s="43" t="s">
        <v>629</v>
      </c>
      <c r="J195" s="69" t="s">
        <v>634</v>
      </c>
      <c r="K195" s="68">
        <v>1</v>
      </c>
      <c r="L195" s="68" t="s">
        <v>12</v>
      </c>
      <c r="M195" s="68">
        <v>150</v>
      </c>
      <c r="N195" s="53" t="s">
        <v>632</v>
      </c>
    </row>
    <row r="196" customHeight="1" spans="1:14">
      <c r="A196" s="43">
        <v>394</v>
      </c>
      <c r="B196" s="43" t="s">
        <v>629</v>
      </c>
      <c r="C196" s="43" t="s">
        <v>635</v>
      </c>
      <c r="D196" s="43" t="s">
        <v>12</v>
      </c>
      <c r="E196" s="43">
        <v>1</v>
      </c>
      <c r="F196" s="43"/>
      <c r="I196" s="43" t="s">
        <v>629</v>
      </c>
      <c r="J196" s="69" t="s">
        <v>636</v>
      </c>
      <c r="K196" s="68">
        <v>1</v>
      </c>
      <c r="L196" s="68" t="s">
        <v>12</v>
      </c>
      <c r="M196" s="68">
        <v>250</v>
      </c>
      <c r="N196" s="53" t="s">
        <v>632</v>
      </c>
    </row>
    <row r="197" customHeight="1" spans="1:14">
      <c r="A197" s="43">
        <v>395</v>
      </c>
      <c r="B197" s="43" t="s">
        <v>629</v>
      </c>
      <c r="C197" s="43" t="s">
        <v>637</v>
      </c>
      <c r="D197" s="43" t="s">
        <v>12</v>
      </c>
      <c r="E197" s="43">
        <v>1</v>
      </c>
      <c r="F197" s="43"/>
      <c r="I197" s="43" t="s">
        <v>629</v>
      </c>
      <c r="J197" s="69" t="s">
        <v>638</v>
      </c>
      <c r="K197" s="68">
        <v>1</v>
      </c>
      <c r="L197" s="68" t="s">
        <v>12</v>
      </c>
      <c r="M197" s="68">
        <v>350</v>
      </c>
      <c r="N197" s="53" t="s">
        <v>632</v>
      </c>
    </row>
    <row r="198" customHeight="1" spans="1:14">
      <c r="A198" s="43">
        <v>396</v>
      </c>
      <c r="B198" s="43" t="s">
        <v>629</v>
      </c>
      <c r="C198" s="43" t="s">
        <v>639</v>
      </c>
      <c r="D198" s="43" t="s">
        <v>12</v>
      </c>
      <c r="E198" s="43">
        <v>1</v>
      </c>
      <c r="F198" s="43"/>
      <c r="I198" s="43" t="s">
        <v>629</v>
      </c>
      <c r="J198" s="69" t="s">
        <v>640</v>
      </c>
      <c r="K198" s="68">
        <v>1</v>
      </c>
      <c r="L198" s="68" t="s">
        <v>12</v>
      </c>
      <c r="M198" s="68">
        <v>500</v>
      </c>
      <c r="N198" s="53" t="s">
        <v>632</v>
      </c>
    </row>
    <row r="199" customHeight="1" spans="1:14">
      <c r="A199" s="43">
        <v>4</v>
      </c>
      <c r="B199" s="43" t="s">
        <v>641</v>
      </c>
      <c r="C199" s="43"/>
      <c r="D199" s="43" t="s">
        <v>156</v>
      </c>
      <c r="E199" s="43">
        <v>1</v>
      </c>
      <c r="F199" s="43"/>
      <c r="I199" s="66" t="s">
        <v>642</v>
      </c>
      <c r="J199" s="69" t="s">
        <v>643</v>
      </c>
      <c r="K199" s="68">
        <v>1</v>
      </c>
      <c r="L199" s="68" t="s">
        <v>156</v>
      </c>
      <c r="M199" s="68">
        <v>350</v>
      </c>
      <c r="N199" s="53" t="s">
        <v>644</v>
      </c>
    </row>
    <row r="200" customHeight="1" spans="1:14">
      <c r="A200" s="43">
        <v>64</v>
      </c>
      <c r="B200" s="43" t="s">
        <v>645</v>
      </c>
      <c r="C200" s="43" t="s">
        <v>646</v>
      </c>
      <c r="D200" s="43" t="s">
        <v>9</v>
      </c>
      <c r="E200" s="43">
        <v>1</v>
      </c>
      <c r="F200" s="43"/>
      <c r="I200" s="66" t="s">
        <v>473</v>
      </c>
      <c r="J200" s="69" t="s">
        <v>474</v>
      </c>
      <c r="K200" s="68">
        <v>1</v>
      </c>
      <c r="L200" s="68" t="s">
        <v>9</v>
      </c>
      <c r="M200" s="68">
        <v>15</v>
      </c>
      <c r="N200" s="53"/>
    </row>
    <row r="201" customHeight="1" spans="1:14">
      <c r="A201" s="43">
        <v>288</v>
      </c>
      <c r="B201" s="43" t="s">
        <v>647</v>
      </c>
      <c r="C201" s="43" t="s">
        <v>648</v>
      </c>
      <c r="D201" s="43" t="s">
        <v>20</v>
      </c>
      <c r="E201" s="43">
        <v>1</v>
      </c>
      <c r="F201" s="43"/>
      <c r="I201" s="66" t="s">
        <v>647</v>
      </c>
      <c r="J201" s="69" t="str">
        <f>IFERROR(VLOOKUP($B201,[3]核对栏!$B$3:$F$600,2,0),"_")</f>
        <v>仿鹿皮材质 40*60cm</v>
      </c>
      <c r="K201" s="68">
        <f>IFERROR(VLOOKUP($B201,[3]核对栏!$B$3:$F$600,3,0),"_")</f>
        <v>1</v>
      </c>
      <c r="L201" s="68" t="str">
        <f>IFERROR(VLOOKUP($B201,[3]核对栏!$B$3:$F$600,4,0),"_")</f>
        <v>块</v>
      </c>
      <c r="M201" s="68">
        <f>IFERROR(VLOOKUP($B201,[3]核对栏!$B$3:$F$600,5,0),"_")</f>
        <v>25</v>
      </c>
      <c r="N201" s="53" t="s">
        <v>138</v>
      </c>
    </row>
    <row r="202" customHeight="1" spans="1:14">
      <c r="A202" s="43">
        <v>412</v>
      </c>
      <c r="B202" s="44" t="s">
        <v>649</v>
      </c>
      <c r="C202" s="44" t="s">
        <v>650</v>
      </c>
      <c r="D202" s="44" t="s">
        <v>12</v>
      </c>
      <c r="E202" s="44">
        <v>1</v>
      </c>
      <c r="F202" s="44"/>
      <c r="I202" s="43" t="s">
        <v>649</v>
      </c>
      <c r="J202" s="43" t="s">
        <v>651</v>
      </c>
      <c r="K202" s="68">
        <v>1</v>
      </c>
      <c r="L202" s="68" t="s">
        <v>12</v>
      </c>
      <c r="M202" s="63">
        <v>900</v>
      </c>
      <c r="N202" s="53"/>
    </row>
    <row r="203" customHeight="1" spans="1:14">
      <c r="A203" s="43">
        <v>418</v>
      </c>
      <c r="B203" s="44" t="s">
        <v>649</v>
      </c>
      <c r="C203" s="44" t="s">
        <v>652</v>
      </c>
      <c r="D203" s="44" t="s">
        <v>12</v>
      </c>
      <c r="E203" s="44">
        <v>1</v>
      </c>
      <c r="F203" s="44"/>
      <c r="I203" s="43" t="s">
        <v>649</v>
      </c>
      <c r="J203" s="43" t="s">
        <v>653</v>
      </c>
      <c r="K203" s="68">
        <v>1</v>
      </c>
      <c r="L203" s="68" t="s">
        <v>12</v>
      </c>
      <c r="M203" s="63">
        <v>900</v>
      </c>
      <c r="N203" s="53"/>
    </row>
    <row r="204" customHeight="1" spans="1:14">
      <c r="A204" s="43">
        <v>423</v>
      </c>
      <c r="B204" s="44" t="s">
        <v>649</v>
      </c>
      <c r="C204" s="44" t="s">
        <v>654</v>
      </c>
      <c r="D204" s="44" t="s">
        <v>12</v>
      </c>
      <c r="E204" s="44">
        <v>1</v>
      </c>
      <c r="F204" s="44"/>
      <c r="I204" s="43" t="s">
        <v>649</v>
      </c>
      <c r="J204" s="43" t="s">
        <v>655</v>
      </c>
      <c r="K204" s="68">
        <v>1</v>
      </c>
      <c r="L204" s="68" t="s">
        <v>12</v>
      </c>
      <c r="M204" s="63">
        <v>900</v>
      </c>
      <c r="N204" s="53"/>
    </row>
    <row r="205" customHeight="1" spans="1:14">
      <c r="A205" s="43">
        <v>424</v>
      </c>
      <c r="B205" s="44" t="s">
        <v>649</v>
      </c>
      <c r="C205" s="44" t="s">
        <v>656</v>
      </c>
      <c r="D205" s="44" t="s">
        <v>12</v>
      </c>
      <c r="E205" s="44">
        <v>1</v>
      </c>
      <c r="F205" s="44"/>
      <c r="I205" s="43" t="s">
        <v>649</v>
      </c>
      <c r="J205" s="43" t="s">
        <v>657</v>
      </c>
      <c r="K205" s="68">
        <v>1</v>
      </c>
      <c r="L205" s="68" t="s">
        <v>12</v>
      </c>
      <c r="M205" s="63">
        <v>1000</v>
      </c>
      <c r="N205" s="53"/>
    </row>
    <row r="206" customHeight="1" spans="1:14">
      <c r="A206" s="43">
        <v>370</v>
      </c>
      <c r="B206" s="79" t="s">
        <v>658</v>
      </c>
      <c r="C206" s="43" t="s">
        <v>659</v>
      </c>
      <c r="D206" s="43" t="s">
        <v>101</v>
      </c>
      <c r="E206" s="43">
        <v>1</v>
      </c>
      <c r="F206" s="43"/>
      <c r="I206" s="66" t="s">
        <v>660</v>
      </c>
      <c r="J206" s="82" t="s">
        <v>661</v>
      </c>
      <c r="K206" s="68">
        <v>1</v>
      </c>
      <c r="L206" s="68" t="s">
        <v>12</v>
      </c>
      <c r="M206" s="68">
        <v>250</v>
      </c>
      <c r="N206" s="53" t="s">
        <v>86</v>
      </c>
    </row>
    <row r="207" customHeight="1" spans="1:14">
      <c r="A207" s="43">
        <v>371</v>
      </c>
      <c r="B207" s="79" t="s">
        <v>658</v>
      </c>
      <c r="C207" s="43" t="s">
        <v>662</v>
      </c>
      <c r="D207" s="43" t="s">
        <v>101</v>
      </c>
      <c r="E207" s="43">
        <v>1</v>
      </c>
      <c r="F207" s="43"/>
      <c r="I207" s="66" t="s">
        <v>660</v>
      </c>
      <c r="J207" s="43" t="s">
        <v>663</v>
      </c>
      <c r="K207" s="68">
        <v>1</v>
      </c>
      <c r="L207" s="68" t="s">
        <v>12</v>
      </c>
      <c r="M207" s="68">
        <v>400</v>
      </c>
      <c r="N207" s="53" t="s">
        <v>86</v>
      </c>
    </row>
    <row r="208" customHeight="1" spans="1:14">
      <c r="A208" s="43">
        <v>114</v>
      </c>
      <c r="B208" s="43" t="s">
        <v>664</v>
      </c>
      <c r="C208" s="43" t="s">
        <v>665</v>
      </c>
      <c r="D208" s="43" t="s">
        <v>20</v>
      </c>
      <c r="E208" s="43">
        <v>1</v>
      </c>
      <c r="F208" s="43"/>
      <c r="I208" s="43" t="s">
        <v>664</v>
      </c>
      <c r="J208" s="43" t="s">
        <v>666</v>
      </c>
      <c r="K208" s="68">
        <v>1</v>
      </c>
      <c r="L208" s="68" t="s">
        <v>12</v>
      </c>
      <c r="M208" s="68">
        <v>20</v>
      </c>
      <c r="N208" s="53"/>
    </row>
    <row r="209" customHeight="1" spans="1:14">
      <c r="A209" s="43">
        <v>66</v>
      </c>
      <c r="B209" s="43" t="s">
        <v>667</v>
      </c>
      <c r="C209" s="43" t="s">
        <v>668</v>
      </c>
      <c r="D209" s="43" t="s">
        <v>12</v>
      </c>
      <c r="E209" s="43">
        <v>1</v>
      </c>
      <c r="F209" s="43"/>
      <c r="I209" s="66" t="s">
        <v>350</v>
      </c>
      <c r="J209" s="69" t="s">
        <v>669</v>
      </c>
      <c r="K209" s="68">
        <v>1</v>
      </c>
      <c r="L209" s="68" t="s">
        <v>12</v>
      </c>
      <c r="M209" s="68">
        <v>2.5</v>
      </c>
      <c r="N209" s="53"/>
    </row>
    <row r="210" customHeight="1" spans="1:14">
      <c r="A210" s="43">
        <v>154</v>
      </c>
      <c r="B210" s="43" t="s">
        <v>670</v>
      </c>
      <c r="C210" s="43" t="s">
        <v>671</v>
      </c>
      <c r="D210" s="43" t="s">
        <v>120</v>
      </c>
      <c r="E210" s="43">
        <v>1</v>
      </c>
      <c r="F210" s="43"/>
      <c r="I210" s="43" t="s">
        <v>670</v>
      </c>
      <c r="J210" s="43" t="s">
        <v>672</v>
      </c>
      <c r="K210" s="68">
        <v>1</v>
      </c>
      <c r="L210" s="68" t="s">
        <v>673</v>
      </c>
      <c r="M210" s="68">
        <v>10</v>
      </c>
      <c r="N210" s="53"/>
    </row>
    <row r="211" customHeight="1" spans="1:14">
      <c r="A211" s="43">
        <v>218</v>
      </c>
      <c r="B211" s="43" t="s">
        <v>295</v>
      </c>
      <c r="C211" s="43" t="s">
        <v>674</v>
      </c>
      <c r="D211" s="43" t="s">
        <v>12</v>
      </c>
      <c r="E211" s="43">
        <v>1</v>
      </c>
      <c r="F211" s="43"/>
      <c r="I211" s="66" t="s">
        <v>675</v>
      </c>
      <c r="J211" s="69" t="s">
        <v>676</v>
      </c>
      <c r="K211" s="68">
        <v>1</v>
      </c>
      <c r="L211" s="68" t="s">
        <v>12</v>
      </c>
      <c r="M211" s="68">
        <v>150</v>
      </c>
      <c r="N211" s="53"/>
    </row>
    <row r="212" customHeight="1" spans="1:14">
      <c r="A212" s="43">
        <v>219</v>
      </c>
      <c r="B212" s="81" t="s">
        <v>295</v>
      </c>
      <c r="C212" s="16" t="s">
        <v>674</v>
      </c>
      <c r="D212" s="16" t="s">
        <v>12</v>
      </c>
      <c r="E212" s="16">
        <v>1</v>
      </c>
      <c r="F212" s="16"/>
      <c r="I212" s="66" t="s">
        <v>675</v>
      </c>
      <c r="J212" s="69" t="s">
        <v>677</v>
      </c>
      <c r="K212" s="68">
        <v>1</v>
      </c>
      <c r="L212" s="68" t="s">
        <v>12</v>
      </c>
      <c r="M212" s="68">
        <v>150</v>
      </c>
      <c r="N212" s="53"/>
    </row>
    <row r="213" customHeight="1" spans="1:14">
      <c r="A213" s="43">
        <v>251</v>
      </c>
      <c r="B213" s="43" t="s">
        <v>298</v>
      </c>
      <c r="C213" s="43" t="s">
        <v>298</v>
      </c>
      <c r="D213" s="43" t="s">
        <v>12</v>
      </c>
      <c r="E213" s="43">
        <v>1</v>
      </c>
      <c r="F213" s="43"/>
      <c r="I213" s="66" t="s">
        <v>678</v>
      </c>
      <c r="J213" s="43" t="s">
        <v>298</v>
      </c>
      <c r="K213" s="68">
        <v>1</v>
      </c>
      <c r="L213" s="68" t="s">
        <v>12</v>
      </c>
      <c r="M213" s="68">
        <v>65</v>
      </c>
      <c r="N213" s="53"/>
    </row>
    <row r="214" customHeight="1" spans="1:14">
      <c r="A214" s="43">
        <v>210</v>
      </c>
      <c r="B214" s="43" t="s">
        <v>301</v>
      </c>
      <c r="C214" s="43" t="s">
        <v>679</v>
      </c>
      <c r="D214" s="43" t="s">
        <v>12</v>
      </c>
      <c r="E214" s="43">
        <v>1</v>
      </c>
      <c r="F214" s="43"/>
      <c r="I214" s="43" t="s">
        <v>301</v>
      </c>
      <c r="J214" s="69" t="s">
        <v>680</v>
      </c>
      <c r="K214" s="68">
        <v>1</v>
      </c>
      <c r="L214" s="68" t="s">
        <v>12</v>
      </c>
      <c r="M214" s="68">
        <v>15</v>
      </c>
      <c r="N214" s="53"/>
    </row>
    <row r="215" customHeight="1" spans="1:14">
      <c r="A215" s="43">
        <v>58</v>
      </c>
      <c r="B215" s="43" t="s">
        <v>681</v>
      </c>
      <c r="C215" s="43" t="s">
        <v>682</v>
      </c>
      <c r="D215" s="43" t="s">
        <v>12</v>
      </c>
      <c r="E215" s="43">
        <v>1</v>
      </c>
      <c r="F215" s="43"/>
      <c r="I215" s="66" t="s">
        <v>681</v>
      </c>
      <c r="J215" s="69" t="s">
        <v>683</v>
      </c>
      <c r="K215" s="68">
        <f>IFERROR(VLOOKUP($B215,[3]核对栏!$B$3:$F$600,3,0),"_")</f>
        <v>1</v>
      </c>
      <c r="L215" s="68" t="str">
        <f>IFERROR(VLOOKUP($B215,[3]核对栏!$B$3:$F$600,4,0),"_")</f>
        <v>个</v>
      </c>
      <c r="M215" s="68">
        <f>IFERROR(VLOOKUP($B215,[3]核对栏!$B$3:$F$600,5,0),"_")</f>
        <v>8</v>
      </c>
      <c r="N215" s="53"/>
    </row>
    <row r="216" customHeight="1" spans="1:14">
      <c r="A216" s="43">
        <v>238</v>
      </c>
      <c r="B216" s="43" t="s">
        <v>307</v>
      </c>
      <c r="C216" s="43" t="s">
        <v>684</v>
      </c>
      <c r="D216" s="43" t="s">
        <v>12</v>
      </c>
      <c r="E216" s="43">
        <v>1</v>
      </c>
      <c r="F216" s="43"/>
      <c r="I216" s="43" t="s">
        <v>307</v>
      </c>
      <c r="J216" s="69" t="s">
        <v>685</v>
      </c>
      <c r="K216" s="68">
        <v>1</v>
      </c>
      <c r="L216" s="68" t="s">
        <v>12</v>
      </c>
      <c r="M216" s="68">
        <v>40</v>
      </c>
      <c r="N216" s="53"/>
    </row>
    <row r="217" customHeight="1" spans="1:14">
      <c r="A217" s="43">
        <v>49</v>
      </c>
      <c r="B217" s="43" t="s">
        <v>310</v>
      </c>
      <c r="C217" s="43" t="s">
        <v>686</v>
      </c>
      <c r="D217" s="43" t="s">
        <v>27</v>
      </c>
      <c r="E217" s="43">
        <v>1</v>
      </c>
      <c r="F217" s="43"/>
      <c r="I217" s="66" t="s">
        <v>687</v>
      </c>
      <c r="J217" s="69" t="s">
        <v>688</v>
      </c>
      <c r="K217" s="68">
        <v>1</v>
      </c>
      <c r="L217" s="68" t="s">
        <v>34</v>
      </c>
      <c r="M217" s="68">
        <v>60</v>
      </c>
      <c r="N217" s="53"/>
    </row>
    <row r="218" s="1" customFormat="1" customHeight="1" spans="1:22">
      <c r="A218" s="16">
        <v>113</v>
      </c>
      <c r="B218" s="16" t="s">
        <v>311</v>
      </c>
      <c r="C218" s="16" t="s">
        <v>689</v>
      </c>
      <c r="D218" s="16" t="s">
        <v>12</v>
      </c>
      <c r="E218" s="16">
        <v>1</v>
      </c>
      <c r="F218" s="16"/>
      <c r="I218" s="16" t="s">
        <v>311</v>
      </c>
      <c r="J218" s="22" t="s">
        <v>690</v>
      </c>
      <c r="K218" s="18">
        <v>1</v>
      </c>
      <c r="L218" s="18" t="s">
        <v>27</v>
      </c>
      <c r="M218" s="18">
        <v>9</v>
      </c>
      <c r="N218" s="53"/>
      <c r="U218" s="32"/>
      <c r="V218" s="32"/>
    </row>
    <row r="219" customHeight="1" spans="1:14">
      <c r="A219" s="43">
        <v>23</v>
      </c>
      <c r="B219" s="43" t="s">
        <v>314</v>
      </c>
      <c r="C219" s="43" t="s">
        <v>691</v>
      </c>
      <c r="D219" s="43" t="s">
        <v>156</v>
      </c>
      <c r="E219" s="43">
        <v>1</v>
      </c>
      <c r="F219" s="43"/>
      <c r="I219" s="65" t="s">
        <v>314</v>
      </c>
      <c r="J219" s="83" t="s">
        <v>692</v>
      </c>
      <c r="K219" s="83">
        <v>1</v>
      </c>
      <c r="L219" s="83" t="s">
        <v>156</v>
      </c>
      <c r="M219" s="83">
        <v>1500</v>
      </c>
      <c r="N219" s="53" t="s">
        <v>693</v>
      </c>
    </row>
    <row r="220" customHeight="1" spans="1:14">
      <c r="A220" s="43">
        <v>93</v>
      </c>
      <c r="B220" s="43" t="s">
        <v>317</v>
      </c>
      <c r="C220" s="43" t="s">
        <v>694</v>
      </c>
      <c r="D220" s="43" t="s">
        <v>20</v>
      </c>
      <c r="E220" s="43">
        <v>1</v>
      </c>
      <c r="F220" s="43"/>
      <c r="I220" s="65" t="s">
        <v>317</v>
      </c>
      <c r="J220" s="83" t="s">
        <v>695</v>
      </c>
      <c r="K220" s="83">
        <v>1</v>
      </c>
      <c r="L220" s="83" t="s">
        <v>20</v>
      </c>
      <c r="M220" s="83">
        <v>40</v>
      </c>
      <c r="N220" s="53"/>
    </row>
    <row r="221" customHeight="1" spans="1:14">
      <c r="A221" s="43">
        <v>250</v>
      </c>
      <c r="B221" s="43" t="s">
        <v>318</v>
      </c>
      <c r="C221" s="43" t="s">
        <v>696</v>
      </c>
      <c r="D221" s="43" t="s">
        <v>20</v>
      </c>
      <c r="E221" s="43">
        <v>1</v>
      </c>
      <c r="F221" s="43"/>
      <c r="I221" s="65" t="s">
        <v>318</v>
      </c>
      <c r="J221" s="83" t="s">
        <v>697</v>
      </c>
      <c r="K221" s="83">
        <v>1</v>
      </c>
      <c r="L221" s="83" t="s">
        <v>698</v>
      </c>
      <c r="M221" s="83">
        <v>50</v>
      </c>
      <c r="N221" s="53"/>
    </row>
    <row r="222" customHeight="1" spans="1:14">
      <c r="A222" s="43">
        <v>14</v>
      </c>
      <c r="B222" s="43" t="s">
        <v>699</v>
      </c>
      <c r="C222" s="43" t="s">
        <v>700</v>
      </c>
      <c r="D222" s="43" t="s">
        <v>156</v>
      </c>
      <c r="E222" s="43">
        <v>1</v>
      </c>
      <c r="F222" s="43"/>
      <c r="I222" s="65" t="s">
        <v>699</v>
      </c>
      <c r="J222" s="83" t="str">
        <f>IFERROR(VLOOKUP($B222,[1]核对栏!$B$3:$F$600,2,0),"_")</f>
        <v>馈纸式+平板式 A4双面 扫描速度：22页</v>
      </c>
      <c r="K222" s="83">
        <f>IFERROR(VLOOKUP($B222,[1]核对栏!$B$3:$F$600,3,0),"_")</f>
        <v>1</v>
      </c>
      <c r="L222" s="83" t="str">
        <f>IFERROR(VLOOKUP($B222,[1]核对栏!$B$3:$F$600,4,0),"_")</f>
        <v>台</v>
      </c>
      <c r="M222" s="83">
        <f>IFERROR(VLOOKUP($B222,[1]核对栏!$B$3:$F$600,5,0),"_")</f>
        <v>3000</v>
      </c>
      <c r="N222" s="53" t="s">
        <v>138</v>
      </c>
    </row>
    <row r="223" customHeight="1" spans="1:14">
      <c r="A223" s="43">
        <v>270</v>
      </c>
      <c r="B223" s="43" t="s">
        <v>701</v>
      </c>
      <c r="C223" s="43" t="s">
        <v>702</v>
      </c>
      <c r="D223" s="43" t="s">
        <v>38</v>
      </c>
      <c r="E223" s="43">
        <v>1</v>
      </c>
      <c r="F223" s="43"/>
      <c r="I223" s="65" t="s">
        <v>701</v>
      </c>
      <c r="J223" s="83" t="s">
        <v>703</v>
      </c>
      <c r="K223" s="83">
        <f>IFERROR(VLOOKUP($B223,[1]核对栏!$B$3:$F$600,3,0),"_")</f>
        <v>1</v>
      </c>
      <c r="L223" s="83" t="str">
        <f>IFERROR(VLOOKUP($B223,[1]核对栏!$B$3:$F$600,4,0),"_")</f>
        <v>瓶</v>
      </c>
      <c r="M223" s="83">
        <f>IFERROR(VLOOKUP($B223,[1]核对栏!$B$3:$F$600,5,0),"_")</f>
        <v>35</v>
      </c>
      <c r="N223" s="53"/>
    </row>
    <row r="224" customHeight="1" spans="1:14">
      <c r="A224" s="43">
        <v>194</v>
      </c>
      <c r="B224" s="43" t="s">
        <v>322</v>
      </c>
      <c r="C224" s="43" t="s">
        <v>704</v>
      </c>
      <c r="D224" s="43" t="s">
        <v>12</v>
      </c>
      <c r="E224" s="43">
        <v>1</v>
      </c>
      <c r="F224" s="43"/>
      <c r="I224" s="65" t="s">
        <v>322</v>
      </c>
      <c r="J224" s="83" t="s">
        <v>705</v>
      </c>
      <c r="K224" s="83">
        <v>1</v>
      </c>
      <c r="L224" s="83" t="s">
        <v>20</v>
      </c>
      <c r="M224" s="83">
        <v>30</v>
      </c>
      <c r="N224" s="53"/>
    </row>
    <row r="225" customHeight="1" spans="1:14">
      <c r="A225" s="43">
        <v>259</v>
      </c>
      <c r="B225" s="43" t="s">
        <v>706</v>
      </c>
      <c r="C225" s="43" t="s">
        <v>707</v>
      </c>
      <c r="D225" s="43" t="s">
        <v>20</v>
      </c>
      <c r="E225" s="43">
        <v>1</v>
      </c>
      <c r="F225" s="43"/>
      <c r="I225" s="65" t="s">
        <v>706</v>
      </c>
      <c r="J225" s="83" t="str">
        <f>IFERROR(VLOOKUP($B225,[1]核对栏!$B$3:$F$600,2,0),"_")</f>
        <v>无香无酒精、温和不刺激、10片一包</v>
      </c>
      <c r="K225" s="83">
        <f>IFERROR(VLOOKUP($B225,[1]核对栏!$B$3:$F$600,3,0),"_")</f>
        <v>1</v>
      </c>
      <c r="L225" s="83" t="str">
        <f>IFERROR(VLOOKUP($B225,[1]核对栏!$B$3:$F$600,4,0),"_")</f>
        <v>包</v>
      </c>
      <c r="M225" s="83">
        <f>IFERROR(VLOOKUP($B225,[1]核对栏!$B$3:$F$600,5,0),"_")</f>
        <v>15</v>
      </c>
      <c r="N225" s="53" t="s">
        <v>138</v>
      </c>
    </row>
    <row r="226" customHeight="1" spans="1:14">
      <c r="A226" s="43">
        <v>237</v>
      </c>
      <c r="B226" s="43" t="s">
        <v>325</v>
      </c>
      <c r="C226" s="43" t="s">
        <v>708</v>
      </c>
      <c r="D226" s="43" t="s">
        <v>12</v>
      </c>
      <c r="E226" s="43">
        <v>1</v>
      </c>
      <c r="F226" s="43"/>
      <c r="I226" s="65" t="s">
        <v>325</v>
      </c>
      <c r="J226" s="83" t="s">
        <v>708</v>
      </c>
      <c r="K226" s="83">
        <v>1</v>
      </c>
      <c r="L226" s="83" t="s">
        <v>20</v>
      </c>
      <c r="M226" s="83">
        <v>15</v>
      </c>
      <c r="N226" s="53"/>
    </row>
    <row r="227" customHeight="1" spans="1:14">
      <c r="A227" s="43">
        <v>155</v>
      </c>
      <c r="B227" s="43" t="s">
        <v>709</v>
      </c>
      <c r="C227" s="43" t="s">
        <v>710</v>
      </c>
      <c r="D227" s="43" t="s">
        <v>127</v>
      </c>
      <c r="E227" s="43">
        <v>1</v>
      </c>
      <c r="F227" s="43"/>
      <c r="I227" s="65" t="s">
        <v>709</v>
      </c>
      <c r="J227" s="83" t="s">
        <v>710</v>
      </c>
      <c r="K227" s="83">
        <f>IFERROR(VLOOKUP($B227,[1]核对栏!$B$3:$F$600,3,0),"_")</f>
        <v>1</v>
      </c>
      <c r="L227" s="83" t="str">
        <f>IFERROR(VLOOKUP($B227,[1]核对栏!$B$3:$F$600,4,0),"_")</f>
        <v>本</v>
      </c>
      <c r="M227" s="83">
        <f>IFERROR(VLOOKUP($B227,[1]核对栏!$B$3:$F$600,5,0),"_")</f>
        <v>3</v>
      </c>
      <c r="N227" s="53"/>
    </row>
    <row r="228" customHeight="1" spans="1:14">
      <c r="A228" s="43">
        <v>318</v>
      </c>
      <c r="B228" s="43" t="s">
        <v>711</v>
      </c>
      <c r="C228" s="43" t="s">
        <v>712</v>
      </c>
      <c r="D228" s="43" t="s">
        <v>12</v>
      </c>
      <c r="E228" s="43">
        <v>1</v>
      </c>
      <c r="F228" s="43"/>
      <c r="I228" s="65" t="s">
        <v>711</v>
      </c>
      <c r="J228" s="83" t="s">
        <v>713</v>
      </c>
      <c r="K228" s="83">
        <f>IFERROR(VLOOKUP($B228,[1]核对栏!$B$3:$F$600,3,0),"_")</f>
        <v>1</v>
      </c>
      <c r="L228" s="83" t="str">
        <f>IFERROR(VLOOKUP($B228,[1]核对栏!$B$3:$F$600,4,0),"_")</f>
        <v>块</v>
      </c>
      <c r="M228" s="83">
        <v>30</v>
      </c>
      <c r="N228" s="53"/>
    </row>
    <row r="229" customHeight="1" spans="1:14">
      <c r="A229" s="43">
        <v>321</v>
      </c>
      <c r="B229" s="43" t="s">
        <v>711</v>
      </c>
      <c r="C229" s="43" t="s">
        <v>714</v>
      </c>
      <c r="D229" s="43" t="s">
        <v>120</v>
      </c>
      <c r="E229" s="43">
        <v>1</v>
      </c>
      <c r="F229" s="43"/>
      <c r="I229" s="65" t="s">
        <v>711</v>
      </c>
      <c r="J229" s="83" t="s">
        <v>715</v>
      </c>
      <c r="K229" s="83">
        <f>IFERROR(VLOOKUP($B229,[1]核对栏!$B$3:$F$600,3,0),"_")</f>
        <v>1</v>
      </c>
      <c r="L229" s="83" t="str">
        <f>IFERROR(VLOOKUP($B229,[1]核对栏!$B$3:$F$600,4,0),"_")</f>
        <v>块</v>
      </c>
      <c r="M229" s="83">
        <v>40</v>
      </c>
      <c r="N229" s="53"/>
    </row>
    <row r="230" customHeight="1" spans="1:14">
      <c r="A230" s="43">
        <v>385</v>
      </c>
      <c r="B230" s="43" t="s">
        <v>711</v>
      </c>
      <c r="C230" s="43" t="s">
        <v>716</v>
      </c>
      <c r="D230" s="43" t="s">
        <v>12</v>
      </c>
      <c r="E230" s="43">
        <v>1</v>
      </c>
      <c r="F230" s="43"/>
      <c r="I230" s="65" t="s">
        <v>711</v>
      </c>
      <c r="J230" s="83" t="s">
        <v>717</v>
      </c>
      <c r="K230" s="83">
        <f>IFERROR(VLOOKUP($B230,[1]核对栏!$B$3:$F$600,3,0),"_")</f>
        <v>1</v>
      </c>
      <c r="L230" s="83" t="str">
        <f>IFERROR(VLOOKUP($B230,[1]核对栏!$B$3:$F$600,4,0),"_")</f>
        <v>块</v>
      </c>
      <c r="M230" s="83">
        <f>IFERROR(VLOOKUP($B230,[1]核对栏!$B$3:$F$600,5,0),"_")</f>
        <v>25</v>
      </c>
      <c r="N230" s="53"/>
    </row>
    <row r="231" customHeight="1" spans="1:14">
      <c r="A231" s="43">
        <v>387</v>
      </c>
      <c r="B231" s="43" t="s">
        <v>711</v>
      </c>
      <c r="C231" s="43" t="s">
        <v>718</v>
      </c>
      <c r="D231" s="43" t="s">
        <v>12</v>
      </c>
      <c r="E231" s="43">
        <v>1</v>
      </c>
      <c r="F231" s="43"/>
      <c r="I231" s="65" t="s">
        <v>711</v>
      </c>
      <c r="J231" s="83" t="s">
        <v>719</v>
      </c>
      <c r="K231" s="83">
        <f>IFERROR(VLOOKUP($B231,[1]核对栏!$B$3:$F$600,3,0),"_")</f>
        <v>1</v>
      </c>
      <c r="L231" s="83" t="str">
        <f>IFERROR(VLOOKUP($B231,[1]核对栏!$B$3:$F$600,4,0),"_")</f>
        <v>块</v>
      </c>
      <c r="M231" s="83">
        <v>50</v>
      </c>
      <c r="N231" s="53"/>
    </row>
    <row r="232" customHeight="1" spans="1:14">
      <c r="A232" s="43">
        <v>111</v>
      </c>
      <c r="B232" s="43" t="s">
        <v>328</v>
      </c>
      <c r="C232" s="43" t="s">
        <v>720</v>
      </c>
      <c r="D232" s="43" t="s">
        <v>566</v>
      </c>
      <c r="E232" s="43">
        <v>1</v>
      </c>
      <c r="F232" s="43"/>
      <c r="I232" s="65" t="s">
        <v>328</v>
      </c>
      <c r="J232" s="83" t="s">
        <v>721</v>
      </c>
      <c r="K232" s="83" t="str">
        <f>IFERROR(VLOOKUP($B232,[1]核对栏!$B$3:$F$600,3,0),"_")</f>
        <v>_</v>
      </c>
      <c r="L232" s="83" t="str">
        <f>IFERROR(VLOOKUP($B232,[1]核对栏!$B$3:$F$600,4,0),"_")</f>
        <v>_</v>
      </c>
      <c r="M232" s="83" t="str">
        <f>IFERROR(VLOOKUP($B232,[1]核对栏!$B$3:$F$600,5,0),"_")</f>
        <v>_</v>
      </c>
      <c r="N232" s="53"/>
    </row>
    <row r="233" customHeight="1" spans="1:14">
      <c r="A233" s="43">
        <v>162</v>
      </c>
      <c r="B233" s="43" t="s">
        <v>328</v>
      </c>
      <c r="C233" s="43" t="s">
        <v>722</v>
      </c>
      <c r="D233" s="43" t="s">
        <v>566</v>
      </c>
      <c r="E233" s="43">
        <v>1</v>
      </c>
      <c r="F233" s="43"/>
      <c r="I233" s="65" t="s">
        <v>328</v>
      </c>
      <c r="J233" s="83" t="s">
        <v>723</v>
      </c>
      <c r="K233" s="83">
        <v>1</v>
      </c>
      <c r="L233" s="83" t="s">
        <v>130</v>
      </c>
      <c r="M233" s="83">
        <v>60</v>
      </c>
      <c r="N233" s="53"/>
    </row>
    <row r="234" customHeight="1" spans="1:14">
      <c r="A234" s="43">
        <v>406</v>
      </c>
      <c r="B234" s="43" t="s">
        <v>724</v>
      </c>
      <c r="C234" s="43" t="s">
        <v>392</v>
      </c>
      <c r="D234" s="43" t="s">
        <v>12</v>
      </c>
      <c r="E234" s="43">
        <v>1</v>
      </c>
      <c r="F234" s="43"/>
      <c r="I234" s="65" t="s">
        <v>724</v>
      </c>
      <c r="J234" s="83" t="str">
        <f>IFERROR(VLOOKUP($B234,[1]核对栏!$B$3:$F$600,2,0),"_")</f>
        <v>电话线水晶头</v>
      </c>
      <c r="K234" s="83">
        <f>IFERROR(VLOOKUP($B234,[1]核对栏!$B$3:$F$600,3,0),"_")</f>
        <v>1</v>
      </c>
      <c r="L234" s="83" t="str">
        <f>IFERROR(VLOOKUP($B234,[1]核对栏!$B$3:$F$600,4,0),"_")</f>
        <v>盒</v>
      </c>
      <c r="M234" s="83">
        <f>IFERROR(VLOOKUP($B234,[1]核对栏!$B$3:$F$600,5,0),"_")</f>
        <v>100</v>
      </c>
      <c r="N234" s="53" t="s">
        <v>138</v>
      </c>
    </row>
    <row r="235" customHeight="1" spans="1:14">
      <c r="A235" s="43">
        <v>82</v>
      </c>
      <c r="B235" s="43" t="s">
        <v>725</v>
      </c>
      <c r="C235" s="43" t="s">
        <v>726</v>
      </c>
      <c r="D235" s="43" t="s">
        <v>12</v>
      </c>
      <c r="E235" s="43">
        <v>1</v>
      </c>
      <c r="F235" s="43"/>
      <c r="I235" s="65" t="s">
        <v>725</v>
      </c>
      <c r="J235" s="83" t="s">
        <v>330</v>
      </c>
      <c r="K235" s="83" t="str">
        <f>IFERROR(VLOOKUP($B235,[1]核对栏!$B$3:$F$600,3,0),"_")</f>
        <v>_</v>
      </c>
      <c r="L235" s="83" t="str">
        <f>IFERROR(VLOOKUP($B235,[1]核对栏!$B$3:$F$600,4,0),"_")</f>
        <v>_</v>
      </c>
      <c r="M235" s="83" t="str">
        <f>IFERROR(VLOOKUP($B235,[1]核对栏!$B$3:$F$600,5,0),"_")</f>
        <v>_</v>
      </c>
      <c r="N235" s="53"/>
    </row>
    <row r="236" customHeight="1" spans="1:14">
      <c r="A236" s="43">
        <v>2</v>
      </c>
      <c r="B236" s="43" t="s">
        <v>727</v>
      </c>
      <c r="C236" s="43" t="s">
        <v>728</v>
      </c>
      <c r="D236" s="43" t="s">
        <v>156</v>
      </c>
      <c r="E236" s="43">
        <v>1</v>
      </c>
      <c r="F236" s="43"/>
      <c r="I236" s="65" t="s">
        <v>727</v>
      </c>
      <c r="J236" s="83" t="str">
        <f>IFERROR(VLOOKUP($B236,[1]核对栏!$B$3:$F$600,2,0),"_")</f>
        <v>碎纸宽度：A4 特性4级保密，碎纸能力12张70g（A4）/2min 可碎介质：纸、光盘、卡、回形针</v>
      </c>
      <c r="K236" s="83">
        <f>IFERROR(VLOOKUP($B236,[1]核对栏!$B$3:$F$600,3,0),"_")</f>
        <v>1</v>
      </c>
      <c r="L236" s="83" t="str">
        <f>IFERROR(VLOOKUP($B236,[1]核对栏!$B$3:$F$600,4,0),"_")</f>
        <v>台</v>
      </c>
      <c r="M236" s="83">
        <f>IFERROR(VLOOKUP($B236,[1]核对栏!$B$3:$F$600,5,0),"_")</f>
        <v>1450</v>
      </c>
      <c r="N236" s="53" t="s">
        <v>138</v>
      </c>
    </row>
    <row r="237" customHeight="1" spans="1:14">
      <c r="A237" s="43">
        <v>158</v>
      </c>
      <c r="B237" s="43" t="s">
        <v>334</v>
      </c>
      <c r="C237" s="43" t="s">
        <v>430</v>
      </c>
      <c r="D237" s="43" t="s">
        <v>12</v>
      </c>
      <c r="E237" s="43">
        <v>1</v>
      </c>
      <c r="F237" s="43"/>
      <c r="I237" s="83" t="s">
        <v>334</v>
      </c>
      <c r="J237" s="83" t="s">
        <v>729</v>
      </c>
      <c r="K237" s="83" t="str">
        <f>IFERROR(VLOOKUP($B237,[1]核对栏!$B$3:$F$600,3,0),"_")</f>
        <v>_</v>
      </c>
      <c r="L237" s="83" t="str">
        <f>IFERROR(VLOOKUP($B237,[1]核对栏!$B$3:$F$600,4,0),"_")</f>
        <v>_</v>
      </c>
      <c r="M237" s="83" t="str">
        <f>IFERROR(VLOOKUP($B237,[1]核对栏!$B$3:$F$600,5,0),"_")</f>
        <v>_</v>
      </c>
      <c r="N237" s="53"/>
    </row>
    <row r="238" customHeight="1" spans="1:14">
      <c r="A238" s="43">
        <v>211</v>
      </c>
      <c r="B238" s="43" t="s">
        <v>730</v>
      </c>
      <c r="C238" s="43" t="s">
        <v>731</v>
      </c>
      <c r="D238" s="43" t="s">
        <v>156</v>
      </c>
      <c r="E238" s="43">
        <v>1</v>
      </c>
      <c r="F238" s="43"/>
      <c r="I238" s="83" t="s">
        <v>730</v>
      </c>
      <c r="J238" s="83" t="s">
        <v>732</v>
      </c>
      <c r="K238" s="83">
        <f>IFERROR(VLOOKUP($B238,[1]核对栏!$B$3:$F$600,3,0),"_")</f>
        <v>1</v>
      </c>
      <c r="L238" s="83" t="str">
        <f>IFERROR(VLOOKUP($B238,[1]核对栏!$B$3:$F$600,4,0),"_")</f>
        <v>个</v>
      </c>
      <c r="M238" s="83">
        <v>150</v>
      </c>
      <c r="N238" s="53" t="s">
        <v>733</v>
      </c>
    </row>
    <row r="239" customHeight="1" spans="1:14">
      <c r="A239" s="43">
        <v>234</v>
      </c>
      <c r="B239" s="43" t="s">
        <v>337</v>
      </c>
      <c r="C239" s="43" t="s">
        <v>734</v>
      </c>
      <c r="D239" s="43" t="s">
        <v>12</v>
      </c>
      <c r="E239" s="43">
        <v>1</v>
      </c>
      <c r="F239" s="43"/>
      <c r="I239" s="83"/>
      <c r="J239" s="83" t="s">
        <v>735</v>
      </c>
      <c r="K239" s="83">
        <v>1</v>
      </c>
      <c r="L239" s="83" t="s">
        <v>12</v>
      </c>
      <c r="M239" s="83">
        <v>80</v>
      </c>
      <c r="N239" s="53" t="s">
        <v>138</v>
      </c>
    </row>
    <row r="240" customHeight="1" spans="1:14">
      <c r="A240" s="43">
        <v>31</v>
      </c>
      <c r="B240" s="44" t="s">
        <v>340</v>
      </c>
      <c r="C240" s="44" t="s">
        <v>736</v>
      </c>
      <c r="D240" s="44" t="s">
        <v>34</v>
      </c>
      <c r="E240" s="44">
        <v>1</v>
      </c>
      <c r="F240" s="44"/>
      <c r="I240" s="83" t="s">
        <v>340</v>
      </c>
      <c r="J240" s="83" t="s">
        <v>737</v>
      </c>
      <c r="K240" s="83">
        <v>1</v>
      </c>
      <c r="L240" s="83" t="s">
        <v>34</v>
      </c>
      <c r="M240" s="83">
        <v>60</v>
      </c>
      <c r="N240" s="53" t="s">
        <v>138</v>
      </c>
    </row>
    <row r="241" customHeight="1" spans="1:14">
      <c r="A241" s="43">
        <v>262</v>
      </c>
      <c r="B241" s="43" t="s">
        <v>343</v>
      </c>
      <c r="C241" s="43"/>
      <c r="D241" s="43" t="s">
        <v>501</v>
      </c>
      <c r="E241" s="43">
        <v>1</v>
      </c>
      <c r="F241" s="43"/>
      <c r="I241" s="65" t="s">
        <v>343</v>
      </c>
      <c r="J241" s="83" t="s">
        <v>738</v>
      </c>
      <c r="K241" s="83">
        <v>1</v>
      </c>
      <c r="L241" s="83" t="s">
        <v>501</v>
      </c>
      <c r="M241" s="83">
        <v>50</v>
      </c>
      <c r="N241" s="53"/>
    </row>
    <row r="242" customHeight="1" spans="1:14">
      <c r="A242" s="43">
        <v>16</v>
      </c>
      <c r="B242" s="43" t="s">
        <v>739</v>
      </c>
      <c r="C242" s="43" t="s">
        <v>740</v>
      </c>
      <c r="D242" s="43" t="s">
        <v>156</v>
      </c>
      <c r="E242" s="43">
        <v>1</v>
      </c>
      <c r="F242" s="43"/>
      <c r="I242" s="65" t="s">
        <v>739</v>
      </c>
      <c r="J242" s="83" t="str">
        <f>IFERROR(VLOOKUP($B242,[1]核对栏!$B$3:$F$600,2,0),"_")</f>
        <v>投影画面尺寸40-300英寸 亮度（流明）：3300、标准分辨率：1920x1080dpi、显示技术：三片LCD 投影光源：UHE灯泡 无线</v>
      </c>
      <c r="K242" s="83">
        <f>IFERROR(VLOOKUP($B242,[1]核对栏!$B$3:$F$600,3,0),"_")</f>
        <v>1</v>
      </c>
      <c r="L242" s="83" t="str">
        <f>IFERROR(VLOOKUP($B242,[1]核对栏!$B$3:$F$600,4,0),"_")</f>
        <v>台</v>
      </c>
      <c r="M242" s="83">
        <v>6000</v>
      </c>
      <c r="N242" s="53" t="s">
        <v>138</v>
      </c>
    </row>
    <row r="243" customHeight="1" spans="1:14">
      <c r="A243" s="43">
        <v>92</v>
      </c>
      <c r="B243" s="43" t="s">
        <v>354</v>
      </c>
      <c r="C243" s="43" t="s">
        <v>741</v>
      </c>
      <c r="D243" s="43" t="s">
        <v>20</v>
      </c>
      <c r="E243" s="43">
        <v>1</v>
      </c>
      <c r="F243" s="43"/>
      <c r="I243" s="65" t="s">
        <v>354</v>
      </c>
      <c r="J243" s="65" t="s">
        <v>742</v>
      </c>
      <c r="K243" s="83">
        <v>1</v>
      </c>
      <c r="L243" s="83" t="s">
        <v>130</v>
      </c>
      <c r="M243" s="83">
        <v>23</v>
      </c>
      <c r="N243" s="53"/>
    </row>
    <row r="244" customHeight="1" spans="1:14">
      <c r="A244" s="43">
        <v>105</v>
      </c>
      <c r="B244" s="43" t="s">
        <v>743</v>
      </c>
      <c r="C244" s="43" t="s">
        <v>342</v>
      </c>
      <c r="D244" s="43" t="s">
        <v>34</v>
      </c>
      <c r="E244" s="43">
        <v>1</v>
      </c>
      <c r="F244" s="43"/>
      <c r="I244" s="65" t="s">
        <v>743</v>
      </c>
      <c r="J244" s="83" t="s">
        <v>744</v>
      </c>
      <c r="K244" s="83">
        <f>IFERROR(VLOOKUP($B244,[1]核对栏!$B$3:$F$600,3,0),"_")</f>
        <v>1</v>
      </c>
      <c r="L244" s="83" t="str">
        <f>IFERROR(VLOOKUP($B244,[1]核对栏!$B$3:$F$600,4,0),"_")</f>
        <v>盒</v>
      </c>
      <c r="M244" s="83">
        <v>15</v>
      </c>
      <c r="N244" s="53"/>
    </row>
    <row r="245" customHeight="1" spans="1:14">
      <c r="A245" s="43">
        <v>260</v>
      </c>
      <c r="B245" s="43" t="s">
        <v>745</v>
      </c>
      <c r="C245" s="43"/>
      <c r="D245" s="43" t="s">
        <v>9</v>
      </c>
      <c r="E245" s="43">
        <v>1</v>
      </c>
      <c r="F245" s="43"/>
      <c r="I245" s="65" t="s">
        <v>745</v>
      </c>
      <c r="J245" s="83" t="s">
        <v>746</v>
      </c>
      <c r="K245" s="83">
        <f>IFERROR(VLOOKUP($B245,[1]核对栏!$B$3:$F$600,3,0),"_")</f>
        <v>1</v>
      </c>
      <c r="L245" s="83" t="str">
        <f>IFERROR(VLOOKUP($B245,[1]核对栏!$B$3:$F$600,4,0),"_")</f>
        <v>个</v>
      </c>
      <c r="M245" s="83">
        <v>50</v>
      </c>
      <c r="N245" s="53"/>
    </row>
    <row r="246" customHeight="1" spans="1:14">
      <c r="A246" s="43">
        <v>272</v>
      </c>
      <c r="B246" s="43" t="s">
        <v>747</v>
      </c>
      <c r="C246" s="43"/>
      <c r="D246" s="43" t="s">
        <v>12</v>
      </c>
      <c r="E246" s="43">
        <v>1</v>
      </c>
      <c r="F246" s="43"/>
      <c r="I246" s="65" t="s">
        <v>747</v>
      </c>
      <c r="J246" s="83" t="s">
        <v>748</v>
      </c>
      <c r="K246" s="83">
        <f>IFERROR(VLOOKUP($B246,[1]核对栏!$B$3:$F$600,3,0),"_")</f>
        <v>1</v>
      </c>
      <c r="L246" s="83" t="str">
        <f>IFERROR(VLOOKUP($B246,[1]核对栏!$B$3:$F$600,4,0),"_")</f>
        <v>个</v>
      </c>
      <c r="M246" s="83">
        <f>IFERROR(VLOOKUP($B246,[1]核对栏!$B$3:$F$600,5,0),"_")</f>
        <v>65</v>
      </c>
      <c r="N246" s="53"/>
    </row>
    <row r="247" customHeight="1" spans="1:14">
      <c r="A247" s="43">
        <v>349</v>
      </c>
      <c r="B247" s="43" t="s">
        <v>749</v>
      </c>
      <c r="C247" s="43" t="s">
        <v>750</v>
      </c>
      <c r="D247" s="43" t="s">
        <v>12</v>
      </c>
      <c r="E247" s="43">
        <v>1</v>
      </c>
      <c r="F247" s="43"/>
      <c r="I247" s="65" t="s">
        <v>749</v>
      </c>
      <c r="J247" s="65" t="s">
        <v>751</v>
      </c>
      <c r="K247" s="83">
        <f>IFERROR(VLOOKUP($B247,[1]核对栏!$B$3:$F$600,3,0),"_")</f>
        <v>1</v>
      </c>
      <c r="L247" s="83" t="str">
        <f>IFERROR(VLOOKUP($B247,[1]核对栏!$B$3:$F$600,4,0),"_")</f>
        <v>个</v>
      </c>
      <c r="M247" s="83">
        <f>IFERROR(VLOOKUP($B247,[1]核对栏!$B$3:$F$600,5,0),"_")</f>
        <v>220</v>
      </c>
      <c r="N247" s="53"/>
    </row>
    <row r="248" customHeight="1" spans="1:14">
      <c r="A248" s="43">
        <v>350</v>
      </c>
      <c r="B248" s="43" t="s">
        <v>749</v>
      </c>
      <c r="C248" s="43" t="s">
        <v>752</v>
      </c>
      <c r="D248" s="43" t="s">
        <v>12</v>
      </c>
      <c r="E248" s="43">
        <v>1</v>
      </c>
      <c r="F248" s="43"/>
      <c r="I248" s="65" t="s">
        <v>749</v>
      </c>
      <c r="J248" s="65" t="s">
        <v>753</v>
      </c>
      <c r="K248" s="83">
        <f>IFERROR(VLOOKUP($B248,[1]核对栏!$B$3:$F$600,3,0),"_")</f>
        <v>1</v>
      </c>
      <c r="L248" s="83" t="str">
        <f>IFERROR(VLOOKUP($B248,[1]核对栏!$B$3:$F$600,4,0),"_")</f>
        <v>个</v>
      </c>
      <c r="M248" s="83">
        <f>IFERROR(VLOOKUP($B248,[1]核对栏!$B$3:$F$600,5,0),"_")</f>
        <v>220</v>
      </c>
      <c r="N248" s="53"/>
    </row>
    <row r="249" customHeight="1" spans="1:14">
      <c r="A249" s="43">
        <v>351</v>
      </c>
      <c r="B249" s="43" t="s">
        <v>749</v>
      </c>
      <c r="C249" s="43" t="s">
        <v>754</v>
      </c>
      <c r="D249" s="43" t="s">
        <v>12</v>
      </c>
      <c r="E249" s="43">
        <v>2</v>
      </c>
      <c r="F249" s="43"/>
      <c r="I249" s="65" t="s">
        <v>749</v>
      </c>
      <c r="J249" s="65" t="s">
        <v>755</v>
      </c>
      <c r="K249" s="83">
        <f>IFERROR(VLOOKUP($B249,[1]核对栏!$B$3:$F$600,3,0),"_")</f>
        <v>1</v>
      </c>
      <c r="L249" s="83" t="str">
        <f>IFERROR(VLOOKUP($B249,[1]核对栏!$B$3:$F$600,4,0),"_")</f>
        <v>个</v>
      </c>
      <c r="M249" s="83">
        <f>IFERROR(VLOOKUP($B249,[1]核对栏!$B$3:$F$600,5,0),"_")</f>
        <v>220</v>
      </c>
      <c r="N249" s="53"/>
    </row>
    <row r="250" customHeight="1" spans="1:14">
      <c r="A250" s="43">
        <v>399</v>
      </c>
      <c r="B250" s="43" t="s">
        <v>756</v>
      </c>
      <c r="C250" s="43" t="s">
        <v>757</v>
      </c>
      <c r="D250" s="43" t="s">
        <v>23</v>
      </c>
      <c r="E250" s="43">
        <v>1</v>
      </c>
      <c r="F250" s="43"/>
      <c r="I250" s="65" t="s">
        <v>756</v>
      </c>
      <c r="J250" s="83" t="s">
        <v>758</v>
      </c>
      <c r="K250" s="83">
        <f>IFERROR(VLOOKUP($B250,[1]核对栏!$B$3:$F$600,3,0),"_")</f>
        <v>1</v>
      </c>
      <c r="L250" s="83" t="str">
        <f>IFERROR(VLOOKUP($B250,[1]核对栏!$B$3:$F$600,4,0),"_")</f>
        <v>根</v>
      </c>
      <c r="M250" s="83">
        <v>550</v>
      </c>
      <c r="N250" s="53"/>
    </row>
    <row r="251" customHeight="1" spans="1:14">
      <c r="A251" s="43">
        <v>400</v>
      </c>
      <c r="B251" s="43" t="s">
        <v>756</v>
      </c>
      <c r="C251" s="43" t="s">
        <v>759</v>
      </c>
      <c r="D251" s="43"/>
      <c r="E251" s="43"/>
      <c r="F251" s="43"/>
      <c r="I251" s="65" t="s">
        <v>756</v>
      </c>
      <c r="J251" s="83" t="s">
        <v>760</v>
      </c>
      <c r="K251" s="83">
        <f>IFERROR(VLOOKUP($B251,[1]核对栏!$B$3:$F$600,3,0),"_")</f>
        <v>1</v>
      </c>
      <c r="L251" s="83" t="str">
        <f>IFERROR(VLOOKUP($B251,[1]核对栏!$B$3:$F$600,4,0),"_")</f>
        <v>根</v>
      </c>
      <c r="M251" s="83">
        <v>15</v>
      </c>
      <c r="N251" s="53"/>
    </row>
    <row r="252" customHeight="1" spans="1:14">
      <c r="A252" s="43">
        <v>401</v>
      </c>
      <c r="B252" s="43" t="s">
        <v>756</v>
      </c>
      <c r="C252" s="43" t="s">
        <v>761</v>
      </c>
      <c r="D252" s="43"/>
      <c r="E252" s="43"/>
      <c r="F252" s="43"/>
      <c r="I252" s="65" t="s">
        <v>756</v>
      </c>
      <c r="J252" s="83" t="s">
        <v>762</v>
      </c>
      <c r="K252" s="83">
        <f>IFERROR(VLOOKUP($B252,[1]核对栏!$B$3:$F$600,3,0),"_")</f>
        <v>1</v>
      </c>
      <c r="L252" s="83" t="str">
        <f>IFERROR(VLOOKUP($B252,[1]核对栏!$B$3:$F$600,4,0),"_")</f>
        <v>根</v>
      </c>
      <c r="M252" s="83">
        <v>20</v>
      </c>
      <c r="N252" s="53"/>
    </row>
    <row r="253" customHeight="1" spans="1:14">
      <c r="A253" s="43">
        <v>402</v>
      </c>
      <c r="B253" s="43" t="s">
        <v>756</v>
      </c>
      <c r="C253" s="43" t="s">
        <v>763</v>
      </c>
      <c r="D253" s="43"/>
      <c r="E253" s="43"/>
      <c r="F253" s="43"/>
      <c r="I253" s="65" t="s">
        <v>756</v>
      </c>
      <c r="J253" s="83" t="s">
        <v>764</v>
      </c>
      <c r="K253" s="83">
        <f>IFERROR(VLOOKUP($B253,[1]核对栏!$B$3:$F$600,3,0),"_")</f>
        <v>1</v>
      </c>
      <c r="L253" s="83" t="str">
        <f>IFERROR(VLOOKUP($B253,[1]核对栏!$B$3:$F$600,4,0),"_")</f>
        <v>根</v>
      </c>
      <c r="M253" s="83">
        <v>35</v>
      </c>
      <c r="N253" s="53"/>
    </row>
    <row r="254" customHeight="1" spans="1:14">
      <c r="A254" s="43">
        <v>403</v>
      </c>
      <c r="B254" s="43" t="s">
        <v>357</v>
      </c>
      <c r="C254" s="43" t="s">
        <v>765</v>
      </c>
      <c r="D254" s="43" t="s">
        <v>9</v>
      </c>
      <c r="E254" s="43">
        <v>1</v>
      </c>
      <c r="F254" s="43"/>
      <c r="I254" s="65" t="s">
        <v>357</v>
      </c>
      <c r="J254" s="83" t="s">
        <v>766</v>
      </c>
      <c r="K254" s="83">
        <v>1</v>
      </c>
      <c r="L254" s="83" t="s">
        <v>156</v>
      </c>
      <c r="M254" s="83">
        <v>60</v>
      </c>
      <c r="N254" s="53"/>
    </row>
    <row r="255" customHeight="1" spans="1:14">
      <c r="A255" s="43">
        <v>18</v>
      </c>
      <c r="B255" s="43" t="s">
        <v>359</v>
      </c>
      <c r="C255" s="43" t="s">
        <v>767</v>
      </c>
      <c r="D255" s="43" t="s">
        <v>156</v>
      </c>
      <c r="E255" s="43">
        <v>1</v>
      </c>
      <c r="F255" s="43"/>
      <c r="I255" s="65" t="s">
        <v>359</v>
      </c>
      <c r="J255" s="83" t="s">
        <v>768</v>
      </c>
      <c r="K255" s="83">
        <v>1</v>
      </c>
      <c r="L255" s="83" t="s">
        <v>156</v>
      </c>
      <c r="M255" s="83">
        <v>1000</v>
      </c>
      <c r="N255" s="53" t="s">
        <v>149</v>
      </c>
    </row>
    <row r="256" customHeight="1" spans="1:14">
      <c r="A256" s="43">
        <v>274</v>
      </c>
      <c r="B256" s="43" t="s">
        <v>362</v>
      </c>
      <c r="C256" s="43" t="s">
        <v>769</v>
      </c>
      <c r="D256" s="43" t="s">
        <v>9</v>
      </c>
      <c r="E256" s="43">
        <v>1</v>
      </c>
      <c r="F256" s="43"/>
      <c r="I256" s="65" t="s">
        <v>362</v>
      </c>
      <c r="J256" s="65" t="s">
        <v>770</v>
      </c>
      <c r="K256" s="65">
        <v>1</v>
      </c>
      <c r="L256" s="65" t="s">
        <v>9</v>
      </c>
      <c r="M256" s="83">
        <v>10</v>
      </c>
      <c r="N256" s="53"/>
    </row>
    <row r="257" customHeight="1" spans="1:14">
      <c r="A257" s="43">
        <v>258</v>
      </c>
      <c r="B257" s="43" t="s">
        <v>771</v>
      </c>
      <c r="C257" s="43" t="s">
        <v>772</v>
      </c>
      <c r="D257" s="43" t="s">
        <v>523</v>
      </c>
      <c r="E257" s="43">
        <v>1</v>
      </c>
      <c r="F257" s="43"/>
      <c r="I257" s="65" t="s">
        <v>771</v>
      </c>
      <c r="J257" s="83" t="str">
        <f>IFERROR(VLOOKUP($B257,[1]核对栏!$B$3:$F$600,2,0),"_")</f>
        <v>竹浆、柔韧耐撕、反复揉搓不掉纸屑、吸水性强、不易破损、14卷1提</v>
      </c>
      <c r="K257" s="83">
        <f>IFERROR(VLOOKUP($B257,[1]核对栏!$B$3:$F$600,3,0),"_")</f>
        <v>1</v>
      </c>
      <c r="L257" s="83" t="str">
        <f>IFERROR(VLOOKUP($B257,[1]核对栏!$B$3:$F$600,4,0),"_")</f>
        <v>包</v>
      </c>
      <c r="M257" s="83">
        <f>IFERROR(VLOOKUP($B257,[1]核对栏!$B$3:$F$600,5,0),"_")</f>
        <v>55</v>
      </c>
      <c r="N257" s="53" t="s">
        <v>138</v>
      </c>
    </row>
    <row r="258" customHeight="1" spans="1:14">
      <c r="A258" s="43">
        <v>76</v>
      </c>
      <c r="B258" s="43" t="s">
        <v>773</v>
      </c>
      <c r="C258" s="43" t="s">
        <v>774</v>
      </c>
      <c r="D258" s="43" t="s">
        <v>775</v>
      </c>
      <c r="E258" s="43">
        <v>1</v>
      </c>
      <c r="F258" s="43"/>
      <c r="I258" s="65" t="s">
        <v>773</v>
      </c>
      <c r="J258" s="83" t="s">
        <v>776</v>
      </c>
      <c r="K258" s="83">
        <f>IFERROR(VLOOKUP($B258,[1]核对栏!$B$3:$F$600,3,0),"_")</f>
        <v>1</v>
      </c>
      <c r="L258" s="83" t="str">
        <f>IFERROR(VLOOKUP($B258,[1]核对栏!$B$3:$F$600,4,0),"_")</f>
        <v>个</v>
      </c>
      <c r="M258" s="83">
        <v>20</v>
      </c>
      <c r="N258" s="53"/>
    </row>
    <row r="259" customHeight="1" spans="1:14">
      <c r="A259" s="43">
        <v>91</v>
      </c>
      <c r="B259" s="43" t="s">
        <v>773</v>
      </c>
      <c r="C259" s="43" t="s">
        <v>777</v>
      </c>
      <c r="D259" s="43" t="s">
        <v>20</v>
      </c>
      <c r="E259" s="43">
        <v>1</v>
      </c>
      <c r="F259" s="43"/>
      <c r="I259" s="65" t="s">
        <v>773</v>
      </c>
      <c r="J259" s="83" t="s">
        <v>778</v>
      </c>
      <c r="K259" s="83">
        <f>IFERROR(VLOOKUP($B259,[1]核对栏!$B$3:$F$600,3,0),"_")</f>
        <v>1</v>
      </c>
      <c r="L259" s="83" t="str">
        <f>IFERROR(VLOOKUP($B259,[1]核对栏!$B$3:$F$600,4,0),"_")</f>
        <v>个</v>
      </c>
      <c r="M259" s="83">
        <f>IFERROR(VLOOKUP($B259,[1]核对栏!$B$3:$F$600,5,0),"_")</f>
        <v>6</v>
      </c>
      <c r="N259" s="53"/>
    </row>
    <row r="260" customHeight="1" spans="1:14">
      <c r="A260" s="43">
        <v>444</v>
      </c>
      <c r="B260" s="44" t="s">
        <v>366</v>
      </c>
      <c r="C260" s="44" t="s">
        <v>779</v>
      </c>
      <c r="D260" s="44" t="s">
        <v>141</v>
      </c>
      <c r="E260" s="44">
        <v>1</v>
      </c>
      <c r="F260" s="44"/>
      <c r="I260" s="83" t="s">
        <v>348</v>
      </c>
      <c r="J260" s="84" t="s">
        <v>779</v>
      </c>
      <c r="K260" s="83">
        <v>1</v>
      </c>
      <c r="L260" s="83" t="s">
        <v>12</v>
      </c>
      <c r="M260" s="83">
        <v>1000</v>
      </c>
      <c r="N260" s="53" t="s">
        <v>138</v>
      </c>
    </row>
    <row r="261" customHeight="1" spans="1:14">
      <c r="A261" s="43">
        <v>88</v>
      </c>
      <c r="B261" s="43" t="s">
        <v>780</v>
      </c>
      <c r="C261" s="43" t="s">
        <v>781</v>
      </c>
      <c r="D261" s="43" t="s">
        <v>12</v>
      </c>
      <c r="E261" s="43">
        <v>1</v>
      </c>
      <c r="F261" s="43"/>
      <c r="I261" s="65" t="s">
        <v>780</v>
      </c>
      <c r="J261" s="83" t="s">
        <v>782</v>
      </c>
      <c r="K261" s="83">
        <f>IFERROR(VLOOKUP($B261,[1]核对栏!$B$3:$F$600,3,0),"_")</f>
        <v>1</v>
      </c>
      <c r="L261" s="83" t="str">
        <f>IFERROR(VLOOKUP($B261,[1]核对栏!$B$3:$F$600,4,0),"_")</f>
        <v>个</v>
      </c>
      <c r="M261" s="83">
        <f>IFERROR(VLOOKUP($B261,[1]核对栏!$B$3:$F$600,5,0),"_")</f>
        <v>24</v>
      </c>
      <c r="N261" s="53"/>
    </row>
    <row r="262" customHeight="1" spans="1:14">
      <c r="A262" s="43">
        <v>89</v>
      </c>
      <c r="B262" s="43" t="s">
        <v>780</v>
      </c>
      <c r="C262" s="43" t="s">
        <v>783</v>
      </c>
      <c r="D262" s="43" t="s">
        <v>12</v>
      </c>
      <c r="E262" s="43">
        <v>1</v>
      </c>
      <c r="F262" s="43"/>
      <c r="I262" s="65" t="s">
        <v>780</v>
      </c>
      <c r="J262" s="83" t="s">
        <v>784</v>
      </c>
      <c r="K262" s="83">
        <f>IFERROR(VLOOKUP($B262,[1]核对栏!$B$3:$F$600,3,0),"_")</f>
        <v>1</v>
      </c>
      <c r="L262" s="83" t="str">
        <f>IFERROR(VLOOKUP($B262,[1]核对栏!$B$3:$F$600,4,0),"_")</f>
        <v>个</v>
      </c>
      <c r="M262" s="83">
        <f>IFERROR(VLOOKUP($B262,[1]核对栏!$B$3:$F$600,5,0),"_")</f>
        <v>24</v>
      </c>
      <c r="N262" s="53"/>
    </row>
    <row r="263" customHeight="1" spans="1:14">
      <c r="A263" s="43">
        <v>161</v>
      </c>
      <c r="B263" s="43" t="s">
        <v>371</v>
      </c>
      <c r="C263" s="43" t="s">
        <v>785</v>
      </c>
      <c r="D263" s="43" t="s">
        <v>141</v>
      </c>
      <c r="E263" s="43">
        <v>1</v>
      </c>
      <c r="F263" s="43"/>
      <c r="I263" s="65" t="s">
        <v>371</v>
      </c>
      <c r="J263" s="83" t="s">
        <v>786</v>
      </c>
      <c r="K263" s="83" t="str">
        <f>IFERROR(VLOOKUP($B263,[1]核对栏!$B$3:$F$600,3,0),"_")</f>
        <v>_</v>
      </c>
      <c r="L263" s="83" t="str">
        <f>IFERROR(VLOOKUP($B263,[1]核对栏!$B$3:$F$600,4,0),"_")</f>
        <v>_</v>
      </c>
      <c r="M263" s="83" t="str">
        <f>IFERROR(VLOOKUP($B263,[1]核对栏!$B$3:$F$600,5,0),"_")</f>
        <v>_</v>
      </c>
      <c r="N263" s="53"/>
    </row>
    <row r="264" customHeight="1" spans="1:14">
      <c r="A264" s="43">
        <v>86</v>
      </c>
      <c r="B264" s="43" t="s">
        <v>375</v>
      </c>
      <c r="C264" s="43" t="s">
        <v>787</v>
      </c>
      <c r="D264" s="43" t="s">
        <v>12</v>
      </c>
      <c r="E264" s="43">
        <v>1</v>
      </c>
      <c r="F264" s="43"/>
      <c r="I264" s="65" t="s">
        <v>375</v>
      </c>
      <c r="J264" s="83" t="s">
        <v>788</v>
      </c>
      <c r="K264" s="83">
        <v>1</v>
      </c>
      <c r="L264" s="83" t="s">
        <v>130</v>
      </c>
      <c r="M264" s="83">
        <v>25</v>
      </c>
      <c r="N264" s="53"/>
    </row>
    <row r="265" customHeight="1" spans="1:14">
      <c r="A265" s="43">
        <v>84</v>
      </c>
      <c r="B265" s="43" t="s">
        <v>378</v>
      </c>
      <c r="C265" s="43" t="s">
        <v>789</v>
      </c>
      <c r="D265" s="43" t="s">
        <v>12</v>
      </c>
      <c r="E265" s="43">
        <v>1</v>
      </c>
      <c r="F265" s="43"/>
      <c r="I265" s="65" t="s">
        <v>378</v>
      </c>
      <c r="J265" s="83" t="s">
        <v>790</v>
      </c>
      <c r="K265" s="83">
        <v>1</v>
      </c>
      <c r="L265" s="83" t="s">
        <v>12</v>
      </c>
      <c r="M265" s="83">
        <v>40</v>
      </c>
      <c r="N265" s="53"/>
    </row>
    <row r="266" customHeight="1" spans="1:14">
      <c r="A266" s="43">
        <v>26</v>
      </c>
      <c r="B266" s="43" t="s">
        <v>791</v>
      </c>
      <c r="C266" s="43" t="s">
        <v>792</v>
      </c>
      <c r="D266" s="43" t="s">
        <v>156</v>
      </c>
      <c r="E266" s="43">
        <v>1</v>
      </c>
      <c r="F266" s="43"/>
      <c r="I266" s="65" t="s">
        <v>791</v>
      </c>
      <c r="J266" s="83" t="s">
        <v>793</v>
      </c>
      <c r="K266" s="83">
        <v>1</v>
      </c>
      <c r="L266" s="83" t="s">
        <v>156</v>
      </c>
      <c r="M266" s="83">
        <v>1700</v>
      </c>
      <c r="N266" s="53" t="s">
        <v>272</v>
      </c>
    </row>
    <row r="267" customHeight="1" spans="1:14">
      <c r="A267" s="43">
        <v>27</v>
      </c>
      <c r="B267" s="43" t="s">
        <v>791</v>
      </c>
      <c r="C267" s="43" t="s">
        <v>794</v>
      </c>
      <c r="D267" s="43" t="s">
        <v>156</v>
      </c>
      <c r="E267" s="43">
        <v>1</v>
      </c>
      <c r="F267" s="43"/>
      <c r="I267" s="65" t="s">
        <v>791</v>
      </c>
      <c r="J267" s="83" t="s">
        <v>795</v>
      </c>
      <c r="K267" s="83">
        <v>1</v>
      </c>
      <c r="L267" s="83" t="s">
        <v>156</v>
      </c>
      <c r="M267" s="83">
        <v>2000</v>
      </c>
      <c r="N267" s="53" t="s">
        <v>272</v>
      </c>
    </row>
    <row r="268" customHeight="1" spans="1:14">
      <c r="A268" s="43">
        <v>322</v>
      </c>
      <c r="B268" s="43" t="s">
        <v>796</v>
      </c>
      <c r="C268" s="43" t="s">
        <v>797</v>
      </c>
      <c r="D268" s="43" t="s">
        <v>12</v>
      </c>
      <c r="E268" s="43">
        <v>1</v>
      </c>
      <c r="F268" s="43"/>
      <c r="I268" s="65" t="s">
        <v>796</v>
      </c>
      <c r="J268" s="83" t="str">
        <f>IFERROR(VLOOKUP($B268,[1]核对栏!$B$3:$F$600,2,0),"_")</f>
        <v>全尺寸108 键 尺寸：440*140*30mm 480克</v>
      </c>
      <c r="K268" s="83">
        <f>IFERROR(VLOOKUP($B268,[1]核对栏!$B$3:$F$600,3,0),"_")</f>
        <v>1</v>
      </c>
      <c r="L268" s="83" t="str">
        <f>IFERROR(VLOOKUP($B268,[1]核对栏!$B$3:$F$600,4,0),"_")</f>
        <v>个</v>
      </c>
      <c r="M268" s="83">
        <f>IFERROR(VLOOKUP($B268,[1]核对栏!$B$3:$F$600,5,0),"_")</f>
        <v>220</v>
      </c>
      <c r="N268" s="53" t="s">
        <v>138</v>
      </c>
    </row>
    <row r="269" customHeight="1" spans="1:14">
      <c r="A269" s="43">
        <v>356</v>
      </c>
      <c r="B269" s="43" t="s">
        <v>798</v>
      </c>
      <c r="C269" s="43" t="s">
        <v>799</v>
      </c>
      <c r="D269" s="43" t="s">
        <v>12</v>
      </c>
      <c r="E269" s="43">
        <v>1</v>
      </c>
      <c r="F269" s="43"/>
      <c r="I269" s="65" t="s">
        <v>798</v>
      </c>
      <c r="J269" s="83" t="s">
        <v>800</v>
      </c>
      <c r="K269" s="83">
        <v>1</v>
      </c>
      <c r="L269" s="83" t="s">
        <v>12</v>
      </c>
      <c r="M269" s="83">
        <v>150</v>
      </c>
      <c r="N269" s="53" t="s">
        <v>560</v>
      </c>
    </row>
    <row r="270" customHeight="1" spans="1:14">
      <c r="A270" s="43">
        <v>357</v>
      </c>
      <c r="B270" s="43" t="s">
        <v>798</v>
      </c>
      <c r="C270" s="43" t="s">
        <v>801</v>
      </c>
      <c r="D270" s="43" t="s">
        <v>12</v>
      </c>
      <c r="E270" s="43">
        <v>1</v>
      </c>
      <c r="F270" s="43"/>
      <c r="I270" s="65" t="s">
        <v>798</v>
      </c>
      <c r="J270" s="83" t="s">
        <v>802</v>
      </c>
      <c r="K270" s="83">
        <v>1</v>
      </c>
      <c r="L270" s="83" t="s">
        <v>12</v>
      </c>
      <c r="M270" s="83">
        <v>350</v>
      </c>
      <c r="N270" s="53" t="s">
        <v>560</v>
      </c>
    </row>
    <row r="271" customHeight="1" spans="1:14">
      <c r="A271" s="43">
        <v>320</v>
      </c>
      <c r="B271" s="43" t="s">
        <v>803</v>
      </c>
      <c r="C271" s="43" t="s">
        <v>804</v>
      </c>
      <c r="D271" s="43" t="s">
        <v>12</v>
      </c>
      <c r="E271" s="43">
        <v>1</v>
      </c>
      <c r="F271" s="43"/>
      <c r="I271" s="65" t="s">
        <v>803</v>
      </c>
      <c r="J271" s="83" t="s">
        <v>805</v>
      </c>
      <c r="K271" s="83">
        <f>IFERROR(VLOOKUP($B271,[1]核对栏!$B$3:$F$600,3,0),"_")</f>
        <v>1</v>
      </c>
      <c r="L271" s="83" t="str">
        <f>IFERROR(VLOOKUP($B271,[1]核对栏!$B$3:$F$600,4,0),"_")</f>
        <v>个</v>
      </c>
      <c r="M271" s="83">
        <v>50</v>
      </c>
      <c r="N271" s="53" t="s">
        <v>560</v>
      </c>
    </row>
    <row r="272" customHeight="1" spans="1:14">
      <c r="A272" s="43">
        <v>358</v>
      </c>
      <c r="B272" s="43" t="s">
        <v>806</v>
      </c>
      <c r="C272" s="43" t="s">
        <v>807</v>
      </c>
      <c r="D272" s="43" t="s">
        <v>12</v>
      </c>
      <c r="E272" s="43">
        <v>1</v>
      </c>
      <c r="F272" s="43"/>
      <c r="I272" s="65" t="s">
        <v>806</v>
      </c>
      <c r="J272" s="83" t="s">
        <v>808</v>
      </c>
      <c r="K272" s="83">
        <v>1</v>
      </c>
      <c r="L272" s="83" t="s">
        <v>12</v>
      </c>
      <c r="M272" s="83">
        <v>100</v>
      </c>
      <c r="N272" s="53" t="s">
        <v>632</v>
      </c>
    </row>
    <row r="273" customHeight="1" spans="1:14">
      <c r="A273" s="43">
        <v>284</v>
      </c>
      <c r="B273" s="43" t="s">
        <v>386</v>
      </c>
      <c r="C273" s="43" t="s">
        <v>809</v>
      </c>
      <c r="D273" s="43" t="s">
        <v>254</v>
      </c>
      <c r="E273" s="43">
        <v>1</v>
      </c>
      <c r="F273" s="43"/>
      <c r="I273" s="65" t="s">
        <v>386</v>
      </c>
      <c r="J273" s="83" t="s">
        <v>810</v>
      </c>
      <c r="K273" s="83">
        <v>1</v>
      </c>
      <c r="L273" s="83" t="s">
        <v>254</v>
      </c>
      <c r="M273" s="83">
        <v>10</v>
      </c>
      <c r="N273" s="53"/>
    </row>
    <row r="274" customHeight="1" spans="1:14">
      <c r="A274" s="43">
        <v>285</v>
      </c>
      <c r="B274" s="43" t="s">
        <v>386</v>
      </c>
      <c r="C274" s="43" t="s">
        <v>811</v>
      </c>
      <c r="D274" s="43" t="s">
        <v>254</v>
      </c>
      <c r="E274" s="43">
        <v>1</v>
      </c>
      <c r="F274" s="43"/>
      <c r="I274" s="65" t="s">
        <v>386</v>
      </c>
      <c r="J274" s="83" t="s">
        <v>812</v>
      </c>
      <c r="K274" s="83">
        <v>1</v>
      </c>
      <c r="L274" s="83" t="s">
        <v>254</v>
      </c>
      <c r="M274" s="83">
        <v>9</v>
      </c>
      <c r="N274" s="53"/>
    </row>
    <row r="275" customHeight="1" spans="1:14">
      <c r="A275" s="43">
        <v>328</v>
      </c>
      <c r="B275" s="43" t="s">
        <v>391</v>
      </c>
      <c r="C275" s="43" t="s">
        <v>813</v>
      </c>
      <c r="D275" s="43" t="s">
        <v>27</v>
      </c>
      <c r="E275" s="43">
        <v>1</v>
      </c>
      <c r="F275" s="43"/>
      <c r="I275" s="65" t="s">
        <v>391</v>
      </c>
      <c r="J275" s="83" t="s">
        <v>814</v>
      </c>
      <c r="K275" s="83" t="str">
        <f>IFERROR(VLOOKUP($B275,[1]核对栏!$B$3:$F$600,3,0),"_")</f>
        <v>_</v>
      </c>
      <c r="L275" s="83" t="str">
        <f>IFERROR(VLOOKUP($B275,[1]核对栏!$B$3:$F$600,4,0),"_")</f>
        <v>_</v>
      </c>
      <c r="M275" s="83" t="str">
        <f>IFERROR(VLOOKUP($B275,[1]核对栏!$B$3:$F$600,5,0),"_")</f>
        <v>_</v>
      </c>
      <c r="N275" s="53"/>
    </row>
    <row r="276" customHeight="1" spans="1:14">
      <c r="A276" s="43">
        <v>329</v>
      </c>
      <c r="B276" s="43" t="s">
        <v>391</v>
      </c>
      <c r="C276" s="43" t="s">
        <v>815</v>
      </c>
      <c r="D276" s="43" t="s">
        <v>27</v>
      </c>
      <c r="E276" s="43">
        <v>1</v>
      </c>
      <c r="F276" s="43"/>
      <c r="I276" s="65" t="s">
        <v>391</v>
      </c>
      <c r="J276" s="83" t="s">
        <v>816</v>
      </c>
      <c r="K276" s="83" t="str">
        <f>IFERROR(VLOOKUP($B276,[1]核对栏!$B$3:$F$600,3,0),"_")</f>
        <v>_</v>
      </c>
      <c r="L276" s="83" t="str">
        <f>IFERROR(VLOOKUP($B276,[1]核对栏!$B$3:$F$600,4,0),"_")</f>
        <v>_</v>
      </c>
      <c r="M276" s="83" t="str">
        <f>IFERROR(VLOOKUP($B276,[1]核对栏!$B$3:$F$600,5,0),"_")</f>
        <v>_</v>
      </c>
      <c r="N276" s="53"/>
    </row>
    <row r="277" customHeight="1" spans="1:14">
      <c r="A277" s="43">
        <v>330</v>
      </c>
      <c r="B277" s="43" t="s">
        <v>391</v>
      </c>
      <c r="C277" s="43" t="s">
        <v>817</v>
      </c>
      <c r="D277" s="43" t="s">
        <v>27</v>
      </c>
      <c r="E277" s="43">
        <v>1</v>
      </c>
      <c r="F277" s="43"/>
      <c r="I277" s="65" t="s">
        <v>391</v>
      </c>
      <c r="J277" s="83" t="s">
        <v>818</v>
      </c>
      <c r="K277" s="83" t="str">
        <f>IFERROR(VLOOKUP($B277,[1]核对栏!$B$3:$F$600,3,0),"_")</f>
        <v>_</v>
      </c>
      <c r="L277" s="83" t="str">
        <f>IFERROR(VLOOKUP($B277,[1]核对栏!$B$3:$F$600,4,0),"_")</f>
        <v>_</v>
      </c>
      <c r="M277" s="83" t="str">
        <f>IFERROR(VLOOKUP($B277,[1]核对栏!$B$3:$F$600,5,0),"_")</f>
        <v>_</v>
      </c>
      <c r="N277" s="53"/>
    </row>
    <row r="278" customHeight="1" spans="1:14">
      <c r="A278" s="43">
        <v>331</v>
      </c>
      <c r="B278" s="43" t="s">
        <v>391</v>
      </c>
      <c r="C278" s="43" t="s">
        <v>815</v>
      </c>
      <c r="D278" s="43" t="s">
        <v>27</v>
      </c>
      <c r="E278" s="43">
        <v>1</v>
      </c>
      <c r="F278" s="43"/>
      <c r="I278" s="65" t="s">
        <v>391</v>
      </c>
      <c r="J278" s="83" t="s">
        <v>819</v>
      </c>
      <c r="K278" s="83" t="str">
        <f>IFERROR(VLOOKUP($B278,[1]核对栏!$B$3:$F$600,3,0),"_")</f>
        <v>_</v>
      </c>
      <c r="L278" s="83" t="str">
        <f>IFERROR(VLOOKUP($B278,[1]核对栏!$B$3:$F$600,4,0),"_")</f>
        <v>_</v>
      </c>
      <c r="M278" s="83" t="str">
        <f>IFERROR(VLOOKUP($B278,[1]核对栏!$B$3:$F$600,5,0),"_")</f>
        <v>_</v>
      </c>
      <c r="N278" s="53"/>
    </row>
    <row r="279" customHeight="1" spans="1:14">
      <c r="A279" s="43">
        <v>332</v>
      </c>
      <c r="B279" s="43" t="s">
        <v>391</v>
      </c>
      <c r="C279" s="43" t="s">
        <v>820</v>
      </c>
      <c r="D279" s="43" t="s">
        <v>27</v>
      </c>
      <c r="E279" s="43">
        <v>1</v>
      </c>
      <c r="F279" s="43"/>
      <c r="I279" s="65" t="s">
        <v>391</v>
      </c>
      <c r="J279" s="83" t="s">
        <v>821</v>
      </c>
      <c r="K279" s="83" t="str">
        <f>IFERROR(VLOOKUP($B279,[1]核对栏!$B$3:$F$600,3,0),"_")</f>
        <v>_</v>
      </c>
      <c r="L279" s="83" t="str">
        <f>IFERROR(VLOOKUP($B279,[1]核对栏!$B$3:$F$600,4,0),"_")</f>
        <v>_</v>
      </c>
      <c r="M279" s="83" t="str">
        <f>IFERROR(VLOOKUP($B279,[1]核对栏!$B$3:$F$600,5,0),"_")</f>
        <v>_</v>
      </c>
      <c r="N279" s="53"/>
    </row>
    <row r="280" customHeight="1" spans="1:14">
      <c r="A280" s="43">
        <v>268</v>
      </c>
      <c r="B280" s="43" t="s">
        <v>822</v>
      </c>
      <c r="C280" s="43" t="s">
        <v>823</v>
      </c>
      <c r="D280" s="43" t="s">
        <v>38</v>
      </c>
      <c r="E280" s="43">
        <v>1</v>
      </c>
      <c r="F280" s="43"/>
      <c r="I280" s="65" t="s">
        <v>822</v>
      </c>
      <c r="J280" s="83" t="str">
        <f>IFERROR(VLOOKUP($B280,[1]核对栏!$B$3:$F$600,2,0),"_")</f>
        <v>防菌率99.9%、温和不伤手、强效去污</v>
      </c>
      <c r="K280" s="83">
        <f>IFERROR(VLOOKUP($B280,[1]核对栏!$B$3:$F$600,3,0),"_")</f>
        <v>1</v>
      </c>
      <c r="L280" s="83" t="str">
        <f>IFERROR(VLOOKUP($B280,[1]核对栏!$B$3:$F$600,4,0),"_")</f>
        <v>瓶</v>
      </c>
      <c r="M280" s="83">
        <f>IFERROR(VLOOKUP($B280,[1]核对栏!$B$3:$F$600,5,0),"_")</f>
        <v>30</v>
      </c>
      <c r="N280" s="53" t="s">
        <v>138</v>
      </c>
    </row>
    <row r="281" customHeight="1" spans="1:14">
      <c r="A281" s="43">
        <v>279</v>
      </c>
      <c r="B281" s="43" t="s">
        <v>824</v>
      </c>
      <c r="C281" s="43" t="s">
        <v>825</v>
      </c>
      <c r="D281" s="43" t="s">
        <v>130</v>
      </c>
      <c r="E281" s="43">
        <v>1</v>
      </c>
      <c r="F281" s="43"/>
      <c r="I281" s="65" t="s">
        <v>824</v>
      </c>
      <c r="J281" s="83" t="str">
        <f>IFERROR(VLOOKUP($B281,[1]核对栏!$B$3:$F$600,2,0),"_")</f>
        <v>防菌率99.9%</v>
      </c>
      <c r="K281" s="83">
        <f>IFERROR(VLOOKUP($B281,[1]核对栏!$B$3:$F$600,3,0),"_")</f>
        <v>1</v>
      </c>
      <c r="L281" s="83" t="str">
        <f>IFERROR(VLOOKUP($B281,[1]核对栏!$B$3:$F$600,4,0),"_")</f>
        <v>瓶</v>
      </c>
      <c r="M281" s="83">
        <v>15</v>
      </c>
      <c r="N281" s="53"/>
    </row>
    <row r="282" customHeight="1" spans="1:14">
      <c r="A282" s="43">
        <v>280</v>
      </c>
      <c r="B282" s="43" t="s">
        <v>824</v>
      </c>
      <c r="C282" s="43" t="s">
        <v>826</v>
      </c>
      <c r="D282" s="43" t="s">
        <v>38</v>
      </c>
      <c r="E282" s="43">
        <v>1</v>
      </c>
      <c r="F282" s="43"/>
      <c r="I282" s="65" t="s">
        <v>824</v>
      </c>
      <c r="J282" s="83" t="s">
        <v>827</v>
      </c>
      <c r="K282" s="83">
        <f>IFERROR(VLOOKUP($B282,[1]核对栏!$B$3:$F$600,3,0),"_")</f>
        <v>1</v>
      </c>
      <c r="L282" s="83" t="str">
        <f>IFERROR(VLOOKUP($B282,[1]核对栏!$B$3:$F$600,4,0),"_")</f>
        <v>瓶</v>
      </c>
      <c r="M282" s="83">
        <v>20</v>
      </c>
      <c r="N282" s="53"/>
    </row>
    <row r="283" customHeight="1" spans="1:14">
      <c r="A283" s="43">
        <v>267</v>
      </c>
      <c r="B283" s="43" t="s">
        <v>828</v>
      </c>
      <c r="C283" s="43" t="s">
        <v>829</v>
      </c>
      <c r="D283" s="43" t="s">
        <v>130</v>
      </c>
      <c r="E283" s="43">
        <v>1</v>
      </c>
      <c r="F283" s="43"/>
      <c r="I283" s="65" t="s">
        <v>828</v>
      </c>
      <c r="J283" s="83" t="s">
        <v>830</v>
      </c>
      <c r="K283" s="83">
        <f>IFERROR(VLOOKUP($B283,[1]核对栏!$B$3:$F$600,3,0),"_")</f>
        <v>1</v>
      </c>
      <c r="L283" s="83" t="str">
        <f>IFERROR(VLOOKUP($B283,[1]核对栏!$B$3:$F$600,4,0),"_")</f>
        <v>袋</v>
      </c>
      <c r="M283" s="83">
        <v>12</v>
      </c>
      <c r="N283" s="53"/>
    </row>
    <row r="284" customHeight="1" spans="1:14">
      <c r="A284" s="43">
        <v>132</v>
      </c>
      <c r="B284" s="43" t="s">
        <v>394</v>
      </c>
      <c r="C284" s="43" t="s">
        <v>831</v>
      </c>
      <c r="D284" s="43" t="s">
        <v>12</v>
      </c>
      <c r="E284" s="43">
        <v>1</v>
      </c>
      <c r="F284" s="43"/>
      <c r="I284" s="65" t="s">
        <v>394</v>
      </c>
      <c r="J284" s="83" t="s">
        <v>832</v>
      </c>
      <c r="K284" s="83">
        <v>1</v>
      </c>
      <c r="L284" s="83" t="s">
        <v>156</v>
      </c>
      <c r="M284" s="83">
        <v>500</v>
      </c>
      <c r="N284" s="53"/>
    </row>
    <row r="285" customHeight="1" spans="1:14">
      <c r="A285" s="43">
        <v>290</v>
      </c>
      <c r="B285" s="43" t="s">
        <v>833</v>
      </c>
      <c r="C285" s="43" t="s">
        <v>834</v>
      </c>
      <c r="D285" s="43" t="s">
        <v>120</v>
      </c>
      <c r="E285" s="43">
        <v>1</v>
      </c>
      <c r="F285" s="43"/>
      <c r="I285" s="65" t="s">
        <v>833</v>
      </c>
      <c r="J285" s="83" t="s">
        <v>835</v>
      </c>
      <c r="K285" s="83">
        <f>IFERROR(VLOOKUP($B285,[1]核对栏!$B$3:$F$600,3,0),"_")</f>
        <v>1</v>
      </c>
      <c r="L285" s="83" t="str">
        <f>IFERROR(VLOOKUP($B285,[1]核对栏!$B$3:$F$600,4,0),"_")</f>
        <v>块</v>
      </c>
      <c r="M285" s="83">
        <v>10</v>
      </c>
      <c r="N285" s="53"/>
    </row>
    <row r="286" customHeight="1" spans="1:14">
      <c r="A286" s="43">
        <v>295</v>
      </c>
      <c r="B286" s="43" t="s">
        <v>407</v>
      </c>
      <c r="C286" s="43" t="s">
        <v>836</v>
      </c>
      <c r="D286" s="43" t="s">
        <v>837</v>
      </c>
      <c r="E286" s="43">
        <v>1</v>
      </c>
      <c r="F286" s="43"/>
      <c r="I286" s="65" t="s">
        <v>407</v>
      </c>
      <c r="J286" s="83" t="s">
        <v>838</v>
      </c>
      <c r="K286" s="83">
        <v>1</v>
      </c>
      <c r="L286" s="83" t="s">
        <v>839</v>
      </c>
      <c r="M286" s="83">
        <v>10</v>
      </c>
      <c r="N286" s="53"/>
    </row>
    <row r="287" customHeight="1" spans="1:14">
      <c r="A287" s="43">
        <v>38</v>
      </c>
      <c r="B287" s="43" t="s">
        <v>840</v>
      </c>
      <c r="C287" s="43" t="s">
        <v>841</v>
      </c>
      <c r="D287" s="43" t="s">
        <v>120</v>
      </c>
      <c r="E287" s="43">
        <v>1</v>
      </c>
      <c r="F287" s="43"/>
      <c r="I287" s="65" t="s">
        <v>840</v>
      </c>
      <c r="J287" s="83" t="s">
        <v>842</v>
      </c>
      <c r="K287" s="83">
        <f>IFERROR(VLOOKUP($B287,[1]核对栏!$B$3:$F$600,3,0),"_")</f>
        <v>1</v>
      </c>
      <c r="L287" s="83" t="s">
        <v>34</v>
      </c>
      <c r="M287" s="83">
        <v>10</v>
      </c>
      <c r="N287" s="53"/>
    </row>
    <row r="288" customHeight="1" spans="1:14">
      <c r="A288" s="43">
        <v>160</v>
      </c>
      <c r="B288" s="43" t="s">
        <v>843</v>
      </c>
      <c r="C288" s="43" t="s">
        <v>844</v>
      </c>
      <c r="D288" s="43" t="s">
        <v>130</v>
      </c>
      <c r="E288" s="43">
        <v>1</v>
      </c>
      <c r="F288" s="43"/>
      <c r="I288" s="65" t="s">
        <v>843</v>
      </c>
      <c r="J288" s="83" t="s">
        <v>845</v>
      </c>
      <c r="K288" s="83">
        <v>1</v>
      </c>
      <c r="L288" s="83" t="s">
        <v>130</v>
      </c>
      <c r="M288" s="83">
        <v>6</v>
      </c>
      <c r="N288" s="53"/>
    </row>
    <row r="289" customHeight="1" spans="1:14">
      <c r="A289" s="43">
        <v>21</v>
      </c>
      <c r="B289" s="43" t="s">
        <v>846</v>
      </c>
      <c r="C289" s="43" t="s">
        <v>847</v>
      </c>
      <c r="D289" s="43" t="s">
        <v>156</v>
      </c>
      <c r="E289" s="43">
        <v>1</v>
      </c>
      <c r="F289" s="43"/>
      <c r="I289" s="65" t="s">
        <v>846</v>
      </c>
      <c r="J289" s="83" t="s">
        <v>848</v>
      </c>
      <c r="K289" s="83">
        <f>IFERROR(VLOOKUP($B289,[1]核对栏!$B$3:$F$600,3,0),"_")</f>
        <v>1</v>
      </c>
      <c r="L289" s="83" t="str">
        <f>IFERROR(VLOOKUP($B289,[1]核对栏!$B$3:$F$600,4,0),"_")</f>
        <v>台</v>
      </c>
      <c r="M289" s="83">
        <f>IFERROR(VLOOKUP($B289,[1]核对栏!$B$3:$F$600,5,0),"_")</f>
        <v>680</v>
      </c>
      <c r="N289" s="53"/>
    </row>
    <row r="290" customHeight="1" spans="1:14">
      <c r="A290" s="43">
        <v>277</v>
      </c>
      <c r="B290" s="43" t="s">
        <v>411</v>
      </c>
      <c r="C290" s="43" t="s">
        <v>849</v>
      </c>
      <c r="D290" s="43" t="s">
        <v>38</v>
      </c>
      <c r="E290" s="43">
        <v>1</v>
      </c>
      <c r="F290" s="43"/>
      <c r="I290" s="65" t="s">
        <v>411</v>
      </c>
      <c r="J290" s="83" t="s">
        <v>850</v>
      </c>
      <c r="K290" s="83">
        <v>1</v>
      </c>
      <c r="L290" s="83" t="s">
        <v>569</v>
      </c>
      <c r="M290" s="83">
        <v>80</v>
      </c>
      <c r="N290" s="53"/>
    </row>
    <row r="291" customHeight="1" spans="1:14">
      <c r="A291" s="43">
        <v>282</v>
      </c>
      <c r="B291" s="43" t="s">
        <v>851</v>
      </c>
      <c r="C291" s="43" t="s">
        <v>852</v>
      </c>
      <c r="D291" s="43" t="s">
        <v>853</v>
      </c>
      <c r="E291" s="43">
        <v>1</v>
      </c>
      <c r="F291" s="43"/>
      <c r="I291" s="65" t="s">
        <v>851</v>
      </c>
      <c r="J291" s="83" t="s">
        <v>854</v>
      </c>
      <c r="K291" s="83">
        <f>IFERROR(VLOOKUP($B291,[1]核对栏!$B$3:$F$600,3,0),"_")</f>
        <v>1</v>
      </c>
      <c r="L291" s="83" t="str">
        <f>IFERROR(VLOOKUP($B291,[1]核对栏!$B$3:$F$600,4,0),"_")</f>
        <v>桶</v>
      </c>
      <c r="M291" s="83">
        <v>20</v>
      </c>
      <c r="N291" s="53"/>
    </row>
    <row r="292" customHeight="1" spans="1:14">
      <c r="A292" s="43">
        <v>283</v>
      </c>
      <c r="B292" s="43" t="s">
        <v>851</v>
      </c>
      <c r="C292" s="43" t="s">
        <v>855</v>
      </c>
      <c r="D292" s="43" t="s">
        <v>853</v>
      </c>
      <c r="E292" s="43">
        <v>1</v>
      </c>
      <c r="F292" s="43"/>
      <c r="I292" s="65" t="s">
        <v>851</v>
      </c>
      <c r="J292" s="65" t="s">
        <v>856</v>
      </c>
      <c r="K292" s="83">
        <f>IFERROR(VLOOKUP($B292,[1]核对栏!$B$3:$F$600,3,0),"_")</f>
        <v>1</v>
      </c>
      <c r="L292" s="83" t="s">
        <v>38</v>
      </c>
      <c r="M292" s="83">
        <v>10</v>
      </c>
      <c r="N292" s="53"/>
    </row>
    <row r="293" s="2" customFormat="1" customHeight="1" spans="1:22">
      <c r="A293" s="43">
        <v>287</v>
      </c>
      <c r="B293" s="43" t="s">
        <v>414</v>
      </c>
      <c r="C293" s="43" t="s">
        <v>857</v>
      </c>
      <c r="D293" s="43" t="s">
        <v>20</v>
      </c>
      <c r="E293" s="43">
        <v>1</v>
      </c>
      <c r="F293" s="43"/>
      <c r="G293" s="38"/>
      <c r="H293" s="38"/>
      <c r="I293" s="65" t="s">
        <v>414</v>
      </c>
      <c r="J293" s="83" t="s">
        <v>858</v>
      </c>
      <c r="K293" s="83">
        <v>1</v>
      </c>
      <c r="L293" s="83"/>
      <c r="M293" s="83" t="str">
        <f>IFERROR(VLOOKUP($B293,[1]核对栏!$B$3:$F$600,5,0),"_")</f>
        <v>_</v>
      </c>
      <c r="N293" s="53"/>
      <c r="O293" s="38"/>
      <c r="P293" s="38"/>
      <c r="Q293" s="38"/>
      <c r="R293" s="38"/>
      <c r="S293" s="38"/>
      <c r="T293" s="38"/>
      <c r="U293"/>
      <c r="V293"/>
    </row>
    <row r="294" customHeight="1" spans="1:14">
      <c r="A294" s="43">
        <v>254</v>
      </c>
      <c r="B294" s="43" t="s">
        <v>19</v>
      </c>
      <c r="C294" s="43" t="s">
        <v>19</v>
      </c>
      <c r="D294" s="43" t="s">
        <v>20</v>
      </c>
      <c r="E294" s="43">
        <v>1</v>
      </c>
      <c r="F294" s="43"/>
      <c r="I294" s="65" t="s">
        <v>19</v>
      </c>
      <c r="J294" s="83" t="s">
        <v>859</v>
      </c>
      <c r="K294" s="83">
        <v>1</v>
      </c>
      <c r="L294" s="83" t="s">
        <v>23</v>
      </c>
      <c r="M294" s="83">
        <v>130</v>
      </c>
      <c r="N294" s="53"/>
    </row>
    <row r="295" customHeight="1" spans="1:14">
      <c r="A295" s="43">
        <v>197</v>
      </c>
      <c r="B295" s="43" t="s">
        <v>860</v>
      </c>
      <c r="C295" s="43" t="s">
        <v>861</v>
      </c>
      <c r="D295" s="43" t="s">
        <v>12</v>
      </c>
      <c r="E295" s="43">
        <v>1</v>
      </c>
      <c r="F295" s="43"/>
      <c r="I295" s="65" t="s">
        <v>860</v>
      </c>
      <c r="J295" s="83" t="s">
        <v>862</v>
      </c>
      <c r="K295" s="83">
        <f>IFERROR(VLOOKUP($B295,[1]核对栏!$B$3:$F$600,3,0),"_")</f>
        <v>1</v>
      </c>
      <c r="L295" s="83" t="str">
        <f>IFERROR(VLOOKUP($B295,[1]核对栏!$B$3:$F$600,4,0),"_")</f>
        <v>包</v>
      </c>
      <c r="M295" s="83">
        <v>15</v>
      </c>
      <c r="N295" s="53"/>
    </row>
    <row r="296" customHeight="1" spans="1:14">
      <c r="A296" s="43">
        <v>198</v>
      </c>
      <c r="B296" s="43" t="s">
        <v>419</v>
      </c>
      <c r="C296" s="43" t="s">
        <v>863</v>
      </c>
      <c r="D296" s="43" t="s">
        <v>12</v>
      </c>
      <c r="E296" s="43">
        <v>1</v>
      </c>
      <c r="F296" s="43"/>
      <c r="I296" s="65" t="s">
        <v>419</v>
      </c>
      <c r="J296" s="83" t="s">
        <v>864</v>
      </c>
      <c r="K296" s="83">
        <v>1</v>
      </c>
      <c r="L296" s="83" t="s">
        <v>20</v>
      </c>
      <c r="M296" s="83">
        <v>20</v>
      </c>
      <c r="N296" s="53"/>
    </row>
    <row r="297" customHeight="1" spans="1:14">
      <c r="A297" s="43">
        <v>190</v>
      </c>
      <c r="B297" s="43" t="s">
        <v>346</v>
      </c>
      <c r="C297" s="43" t="s">
        <v>865</v>
      </c>
      <c r="D297" s="43" t="s">
        <v>127</v>
      </c>
      <c r="E297" s="43">
        <v>1</v>
      </c>
      <c r="F297" s="43"/>
      <c r="I297" s="65" t="s">
        <v>346</v>
      </c>
      <c r="J297" s="83" t="s">
        <v>866</v>
      </c>
      <c r="K297" s="83">
        <f>IFERROR(VLOOKUP($B297,[1]核对栏!$B$3:$F$600,3,0),"_")</f>
        <v>1</v>
      </c>
      <c r="L297" s="83" t="str">
        <f>IFERROR(VLOOKUP($B297,[1]核对栏!$B$3:$F$600,4,0),"_")</f>
        <v>本</v>
      </c>
      <c r="M297" s="83">
        <v>5</v>
      </c>
      <c r="N297" s="53"/>
    </row>
    <row r="298" customHeight="1" spans="1:14">
      <c r="A298" s="43">
        <v>47</v>
      </c>
      <c r="B298" s="43" t="s">
        <v>28</v>
      </c>
      <c r="C298" s="43" t="s">
        <v>867</v>
      </c>
      <c r="D298" s="43" t="s">
        <v>27</v>
      </c>
      <c r="E298" s="43">
        <v>1</v>
      </c>
      <c r="F298" s="43"/>
      <c r="I298" s="65" t="s">
        <v>28</v>
      </c>
      <c r="J298" s="83" t="s">
        <v>868</v>
      </c>
      <c r="K298" s="83">
        <f>IFERROR(VLOOKUP($B298,[1]核对栏!$B$3:$F$600,3,0),"_")</f>
        <v>1</v>
      </c>
      <c r="L298" s="83" t="str">
        <f>IFERROR(VLOOKUP($B298,[1]核对栏!$B$3:$F$600,4,0),"_")</f>
        <v>支</v>
      </c>
      <c r="M298" s="83">
        <f>IFERROR(VLOOKUP($B298,[1]核对栏!$B$3:$F$600,5,0),"_")</f>
        <v>20</v>
      </c>
      <c r="N298" s="53" t="s">
        <v>30</v>
      </c>
    </row>
    <row r="299" customHeight="1" spans="1:14">
      <c r="A299" s="43">
        <v>159</v>
      </c>
      <c r="B299" s="43" t="s">
        <v>425</v>
      </c>
      <c r="C299" s="43" t="s">
        <v>869</v>
      </c>
      <c r="D299" s="43" t="s">
        <v>12</v>
      </c>
      <c r="E299" s="43">
        <v>1</v>
      </c>
      <c r="F299" s="43"/>
      <c r="I299" s="65" t="s">
        <v>425</v>
      </c>
      <c r="J299" s="83" t="s">
        <v>870</v>
      </c>
      <c r="K299" s="83">
        <v>1</v>
      </c>
      <c r="L299" s="83" t="s">
        <v>12</v>
      </c>
      <c r="M299" s="83">
        <v>40</v>
      </c>
      <c r="N299" s="53"/>
    </row>
    <row r="300" customHeight="1" spans="1:14">
      <c r="A300" s="43">
        <v>405</v>
      </c>
      <c r="B300" s="43" t="s">
        <v>428</v>
      </c>
      <c r="C300" s="43" t="s">
        <v>215</v>
      </c>
      <c r="D300" s="43" t="s">
        <v>12</v>
      </c>
      <c r="E300" s="43">
        <v>1</v>
      </c>
      <c r="F300" s="43"/>
      <c r="I300" s="65" t="s">
        <v>428</v>
      </c>
      <c r="J300" s="83" t="s">
        <v>871</v>
      </c>
      <c r="K300" s="83">
        <v>1</v>
      </c>
      <c r="L300" s="83" t="s">
        <v>12</v>
      </c>
      <c r="M300" s="83">
        <v>150</v>
      </c>
      <c r="N300" s="53"/>
    </row>
    <row r="301" customHeight="1" spans="1:14">
      <c r="A301" s="43">
        <v>229</v>
      </c>
      <c r="B301" s="43" t="s">
        <v>872</v>
      </c>
      <c r="C301" s="43"/>
      <c r="D301" s="43" t="s">
        <v>12</v>
      </c>
      <c r="E301" s="43">
        <v>1</v>
      </c>
      <c r="F301" s="43"/>
      <c r="I301" s="65" t="s">
        <v>872</v>
      </c>
      <c r="J301" s="83" t="s">
        <v>873</v>
      </c>
      <c r="K301" s="83">
        <f>IFERROR(VLOOKUP($B301,[1]核对栏!$B$3:$F$600,3,0),"_")</f>
        <v>1</v>
      </c>
      <c r="L301" s="83" t="str">
        <f>IFERROR(VLOOKUP($B301,[1]核对栏!$B$3:$F$600,4,0),"_")</f>
        <v>个</v>
      </c>
      <c r="M301" s="83">
        <f>IFERROR(VLOOKUP($B301,[1]核对栏!$B$3:$F$600,5,0),"_")</f>
        <v>35</v>
      </c>
      <c r="N301" s="53"/>
    </row>
    <row r="302" customHeight="1" spans="1:14">
      <c r="A302" s="43">
        <v>382</v>
      </c>
      <c r="B302" s="43" t="s">
        <v>432</v>
      </c>
      <c r="C302" s="43" t="s">
        <v>874</v>
      </c>
      <c r="D302" s="43" t="s">
        <v>101</v>
      </c>
      <c r="E302" s="43">
        <v>1</v>
      </c>
      <c r="F302" s="43"/>
      <c r="I302" s="65" t="s">
        <v>432</v>
      </c>
      <c r="J302" s="85" t="s">
        <v>875</v>
      </c>
      <c r="K302" s="83">
        <v>1</v>
      </c>
      <c r="L302" s="83" t="s">
        <v>12</v>
      </c>
      <c r="M302" s="83">
        <v>20</v>
      </c>
      <c r="N302" s="53"/>
    </row>
    <row r="303" customHeight="1" spans="1:14">
      <c r="A303" s="43">
        <v>383</v>
      </c>
      <c r="B303" s="43" t="s">
        <v>432</v>
      </c>
      <c r="C303" s="43" t="s">
        <v>876</v>
      </c>
      <c r="D303" s="43" t="s">
        <v>101</v>
      </c>
      <c r="E303" s="43">
        <v>1</v>
      </c>
      <c r="F303" s="43"/>
      <c r="I303" s="65" t="s">
        <v>432</v>
      </c>
      <c r="J303" s="85" t="s">
        <v>877</v>
      </c>
      <c r="K303" s="83">
        <v>1</v>
      </c>
      <c r="L303" s="83" t="s">
        <v>12</v>
      </c>
      <c r="M303" s="83">
        <v>30</v>
      </c>
      <c r="N303" s="53"/>
    </row>
    <row r="304" customHeight="1" spans="1:14">
      <c r="A304" s="43">
        <v>384</v>
      </c>
      <c r="B304" s="43" t="s">
        <v>432</v>
      </c>
      <c r="C304" s="43" t="s">
        <v>878</v>
      </c>
      <c r="D304" s="43" t="s">
        <v>101</v>
      </c>
      <c r="E304" s="43">
        <v>1</v>
      </c>
      <c r="F304" s="43"/>
      <c r="I304" s="65" t="s">
        <v>432</v>
      </c>
      <c r="J304" s="85" t="s">
        <v>879</v>
      </c>
      <c r="K304" s="83">
        <v>1</v>
      </c>
      <c r="L304" s="83" t="s">
        <v>12</v>
      </c>
      <c r="M304" s="83">
        <v>70</v>
      </c>
      <c r="N304" s="53"/>
    </row>
    <row r="305" customHeight="1" spans="1:14">
      <c r="A305" s="43">
        <v>348</v>
      </c>
      <c r="B305" s="43" t="s">
        <v>443</v>
      </c>
      <c r="C305" s="43" t="s">
        <v>516</v>
      </c>
      <c r="D305" s="43" t="s">
        <v>12</v>
      </c>
      <c r="E305" s="43">
        <v>1</v>
      </c>
      <c r="F305" s="43"/>
      <c r="I305" s="65" t="s">
        <v>443</v>
      </c>
      <c r="J305" s="85" t="s">
        <v>880</v>
      </c>
      <c r="K305" s="83">
        <v>1</v>
      </c>
      <c r="L305" s="83" t="str">
        <f>IFERROR(VLOOKUP($B305,[1]核对栏!$B$3:$F$600,4,0),"_")</f>
        <v>_</v>
      </c>
      <c r="M305" s="83" t="str">
        <f>IFERROR(VLOOKUP($B305,[1]核对栏!$B$3:$F$600,5,0),"_")</f>
        <v>_</v>
      </c>
      <c r="N305" s="53" t="s">
        <v>78</v>
      </c>
    </row>
    <row r="306" customHeight="1" spans="1:14">
      <c r="A306" s="43">
        <v>323</v>
      </c>
      <c r="B306" s="43" t="s">
        <v>881</v>
      </c>
      <c r="C306" s="43" t="s">
        <v>882</v>
      </c>
      <c r="D306" s="43" t="s">
        <v>120</v>
      </c>
      <c r="E306" s="43">
        <v>1</v>
      </c>
      <c r="F306" s="43"/>
      <c r="I306" s="65" t="s">
        <v>881</v>
      </c>
      <c r="J306" s="85" t="s">
        <v>883</v>
      </c>
      <c r="K306" s="83">
        <f>IFERROR(VLOOKUP($B306,[1]核对栏!$B$3:$F$600,3,0),"_")</f>
        <v>1</v>
      </c>
      <c r="L306" s="83" t="str">
        <f>IFERROR(VLOOKUP($B306,[1]核对栏!$B$3:$F$600,4,0),"_")</f>
        <v>个</v>
      </c>
      <c r="M306" s="83">
        <v>600</v>
      </c>
      <c r="N306" s="53" t="s">
        <v>884</v>
      </c>
    </row>
    <row r="307" customHeight="1" spans="1:14">
      <c r="A307" s="43">
        <v>324</v>
      </c>
      <c r="B307" s="43" t="s">
        <v>881</v>
      </c>
      <c r="C307" s="43" t="s">
        <v>885</v>
      </c>
      <c r="D307" s="43" t="s">
        <v>120</v>
      </c>
      <c r="E307" s="43">
        <v>1</v>
      </c>
      <c r="F307" s="43"/>
      <c r="I307" s="65" t="s">
        <v>881</v>
      </c>
      <c r="J307" s="83" t="s">
        <v>886</v>
      </c>
      <c r="K307" s="83">
        <f>IFERROR(VLOOKUP($B307,[1]核对栏!$B$3:$F$600,3,0),"_")</f>
        <v>1</v>
      </c>
      <c r="L307" s="83" t="str">
        <f>IFERROR(VLOOKUP($B307,[1]核对栏!$B$3:$F$600,4,0),"_")</f>
        <v>个</v>
      </c>
      <c r="M307" s="83">
        <f>IFERROR(VLOOKUP($B307,[1]核对栏!$B$3:$F$600,5,0),"_")</f>
        <v>680</v>
      </c>
      <c r="N307" s="53" t="s">
        <v>884</v>
      </c>
    </row>
    <row r="308" customHeight="1" spans="1:14">
      <c r="A308" s="43">
        <v>326</v>
      </c>
      <c r="B308" s="43" t="s">
        <v>881</v>
      </c>
      <c r="C308" s="43" t="s">
        <v>887</v>
      </c>
      <c r="D308" s="43" t="s">
        <v>12</v>
      </c>
      <c r="E308" s="43">
        <v>1</v>
      </c>
      <c r="F308" s="43"/>
      <c r="I308" s="65" t="s">
        <v>881</v>
      </c>
      <c r="J308" s="83" t="s">
        <v>888</v>
      </c>
      <c r="K308" s="83">
        <f>IFERROR(VLOOKUP($B308,[1]核对栏!$B$3:$F$600,3,0),"_")</f>
        <v>1</v>
      </c>
      <c r="L308" s="83" t="str">
        <f>IFERROR(VLOOKUP($B308,[1]核对栏!$B$3:$F$600,4,0),"_")</f>
        <v>个</v>
      </c>
      <c r="M308" s="83">
        <v>1000</v>
      </c>
      <c r="N308" s="53" t="s">
        <v>884</v>
      </c>
    </row>
    <row r="309" customHeight="1" spans="1:14">
      <c r="A309" s="43">
        <v>327</v>
      </c>
      <c r="B309" s="43" t="s">
        <v>881</v>
      </c>
      <c r="C309" s="43" t="s">
        <v>889</v>
      </c>
      <c r="D309" s="43" t="s">
        <v>12</v>
      </c>
      <c r="E309" s="43">
        <v>1</v>
      </c>
      <c r="F309" s="43"/>
      <c r="I309" s="65" t="s">
        <v>881</v>
      </c>
      <c r="J309" s="83" t="s">
        <v>890</v>
      </c>
      <c r="K309" s="83">
        <f>IFERROR(VLOOKUP($B309,[1]核对栏!$B$3:$F$600,3,0),"_")</f>
        <v>1</v>
      </c>
      <c r="L309" s="83" t="str">
        <f>IFERROR(VLOOKUP($B309,[1]核对栏!$B$3:$F$600,4,0),"_")</f>
        <v>个</v>
      </c>
      <c r="M309" s="83">
        <v>1100</v>
      </c>
      <c r="N309" s="53" t="s">
        <v>884</v>
      </c>
    </row>
    <row r="310" customHeight="1" spans="1:14">
      <c r="A310" s="43">
        <v>156</v>
      </c>
      <c r="B310" s="43" t="s">
        <v>446</v>
      </c>
      <c r="C310" s="43" t="s">
        <v>891</v>
      </c>
      <c r="D310" s="43" t="s">
        <v>12</v>
      </c>
      <c r="E310" s="43">
        <v>1</v>
      </c>
      <c r="F310" s="43"/>
      <c r="I310" s="65" t="s">
        <v>446</v>
      </c>
      <c r="J310" s="68" t="s">
        <v>892</v>
      </c>
      <c r="K310" s="83" t="str">
        <f>IFERROR(VLOOKUP($B310,[1]核对栏!$B$3:$F$600,3,0),"_")</f>
        <v>_</v>
      </c>
      <c r="L310" s="83" t="str">
        <f>IFERROR(VLOOKUP($B310,[1]核对栏!$B$3:$F$600,4,0),"_")</f>
        <v>_</v>
      </c>
      <c r="M310" s="83" t="str">
        <f>IFERROR(VLOOKUP($B310,[1]核对栏!$B$3:$F$600,5,0),"_")</f>
        <v>_</v>
      </c>
      <c r="N310" s="53"/>
    </row>
    <row r="311" customHeight="1" spans="1:14">
      <c r="A311" s="43">
        <v>372</v>
      </c>
      <c r="B311" s="43" t="s">
        <v>449</v>
      </c>
      <c r="C311" s="43" t="s">
        <v>893</v>
      </c>
      <c r="D311" s="43" t="s">
        <v>12</v>
      </c>
      <c r="E311" s="43">
        <v>1</v>
      </c>
      <c r="F311" s="43"/>
      <c r="I311" s="65" t="s">
        <v>449</v>
      </c>
      <c r="J311" s="83" t="s">
        <v>894</v>
      </c>
      <c r="K311" s="83" t="str">
        <f>IFERROR(VLOOKUP($B311,[1]核对栏!$B$3:$F$600,3,0),"_")</f>
        <v>_</v>
      </c>
      <c r="L311" s="83" t="str">
        <f>IFERROR(VLOOKUP($B311,[1]核对栏!$B$3:$F$600,4,0),"_")</f>
        <v>_</v>
      </c>
      <c r="M311" s="83" t="str">
        <f>IFERROR(VLOOKUP($B311,[1]核对栏!$B$3:$F$600,5,0),"_")</f>
        <v>_</v>
      </c>
      <c r="N311" s="53" t="s">
        <v>895</v>
      </c>
    </row>
    <row r="312" customHeight="1" spans="1:14">
      <c r="A312" s="43">
        <v>139</v>
      </c>
      <c r="B312" s="43" t="s">
        <v>896</v>
      </c>
      <c r="C312" s="43" t="s">
        <v>897</v>
      </c>
      <c r="D312" s="43" t="s">
        <v>12</v>
      </c>
      <c r="E312" s="43">
        <v>1</v>
      </c>
      <c r="F312" s="43"/>
      <c r="I312" s="65" t="s">
        <v>896</v>
      </c>
      <c r="J312" s="83" t="s">
        <v>898</v>
      </c>
      <c r="K312" s="83">
        <f>IFERROR(VLOOKUP($B312,[1]核对栏!$B$3:$F$600,3,0),"_")</f>
        <v>1</v>
      </c>
      <c r="L312" s="83" t="str">
        <f>IFERROR(VLOOKUP($B312,[1]核对栏!$B$3:$F$600,4,0),"_")</f>
        <v>个</v>
      </c>
      <c r="M312" s="83">
        <f>IFERROR(VLOOKUP($B312,[1]核对栏!$B$3:$F$600,5,0),"_")</f>
        <v>25</v>
      </c>
      <c r="N312" s="53"/>
    </row>
    <row r="313" customHeight="1" spans="1:14">
      <c r="A313" s="43">
        <v>39</v>
      </c>
      <c r="B313" s="43" t="s">
        <v>454</v>
      </c>
      <c r="C313" s="43" t="s">
        <v>899</v>
      </c>
      <c r="D313" s="43" t="s">
        <v>27</v>
      </c>
      <c r="E313" s="43">
        <v>1</v>
      </c>
      <c r="F313" s="43"/>
      <c r="I313" s="65" t="s">
        <v>900</v>
      </c>
      <c r="J313" s="68" t="s">
        <v>901</v>
      </c>
      <c r="K313" s="83" t="str">
        <f>IFERROR(VLOOKUP($B313,[1]核对栏!$B$3:$F$600,3,0),"_")</f>
        <v>_</v>
      </c>
      <c r="L313" s="83" t="str">
        <f>IFERROR(VLOOKUP($B313,[1]核对栏!$B$3:$F$600,4,0),"_")</f>
        <v>_</v>
      </c>
      <c r="M313" s="83" t="str">
        <f>IFERROR(VLOOKUP($B313,[1]核对栏!$B$3:$F$600,5,0),"_")</f>
        <v>_</v>
      </c>
      <c r="N313" s="53"/>
    </row>
    <row r="314" customHeight="1" spans="1:14">
      <c r="A314" s="43">
        <v>343</v>
      </c>
      <c r="B314" s="43" t="s">
        <v>902</v>
      </c>
      <c r="C314" s="43" t="s">
        <v>903</v>
      </c>
      <c r="D314" s="43" t="s">
        <v>12</v>
      </c>
      <c r="E314" s="43">
        <v>1</v>
      </c>
      <c r="F314" s="43"/>
      <c r="I314" s="65" t="s">
        <v>902</v>
      </c>
      <c r="J314" s="83" t="s">
        <v>904</v>
      </c>
      <c r="K314" s="83">
        <f>IFERROR(VLOOKUP($B314,[1]核对栏!$B$3:$F$600,3,0),"_")</f>
        <v>1</v>
      </c>
      <c r="L314" s="83" t="str">
        <f>IFERROR(VLOOKUP($B314,[1]核对栏!$B$3:$F$600,4,0),"_")</f>
        <v>个</v>
      </c>
      <c r="M314" s="83">
        <f>IFERROR(VLOOKUP($B314,[1]核对栏!$B$3:$F$600,5,0),"_")</f>
        <v>650</v>
      </c>
      <c r="N314" s="53" t="s">
        <v>884</v>
      </c>
    </row>
    <row r="315" customHeight="1" spans="1:14">
      <c r="A315" s="43">
        <v>344</v>
      </c>
      <c r="B315" s="43" t="s">
        <v>902</v>
      </c>
      <c r="C315" s="43" t="s">
        <v>887</v>
      </c>
      <c r="D315" s="43" t="s">
        <v>12</v>
      </c>
      <c r="E315" s="43">
        <v>1</v>
      </c>
      <c r="F315" s="43"/>
      <c r="I315" s="65" t="s">
        <v>902</v>
      </c>
      <c r="J315" s="83" t="s">
        <v>905</v>
      </c>
      <c r="K315" s="83">
        <f>IFERROR(VLOOKUP($B315,[1]核对栏!$B$3:$F$600,3,0),"_")</f>
        <v>1</v>
      </c>
      <c r="L315" s="83" t="str">
        <f>IFERROR(VLOOKUP($B315,[1]核对栏!$B$3:$F$600,4,0),"_")</f>
        <v>个</v>
      </c>
      <c r="M315" s="83">
        <f>IFERROR(VLOOKUP($B315,[1]核对栏!$B$3:$F$600,5,0),"_")</f>
        <v>650</v>
      </c>
      <c r="N315" s="53" t="s">
        <v>884</v>
      </c>
    </row>
    <row r="316" customHeight="1" spans="1:14">
      <c r="A316" s="43">
        <v>345</v>
      </c>
      <c r="B316" s="43" t="s">
        <v>902</v>
      </c>
      <c r="C316" s="43" t="s">
        <v>889</v>
      </c>
      <c r="D316" s="43" t="s">
        <v>12</v>
      </c>
      <c r="E316" s="43">
        <v>1</v>
      </c>
      <c r="F316" s="43"/>
      <c r="I316" s="65" t="s">
        <v>902</v>
      </c>
      <c r="J316" s="83" t="s">
        <v>906</v>
      </c>
      <c r="K316" s="83">
        <f>IFERROR(VLOOKUP($B316,[1]核对栏!$B$3:$F$600,3,0),"_")</f>
        <v>1</v>
      </c>
      <c r="L316" s="83" t="str">
        <f>IFERROR(VLOOKUP($B316,[1]核对栏!$B$3:$F$600,4,0),"_")</f>
        <v>个</v>
      </c>
      <c r="M316" s="83">
        <f>IFERROR(VLOOKUP($B316,[1]核对栏!$B$3:$F$600,5,0),"_")</f>
        <v>650</v>
      </c>
      <c r="N316" s="53" t="s">
        <v>884</v>
      </c>
    </row>
    <row r="317" customHeight="1" spans="1:14">
      <c r="A317" s="43">
        <v>319</v>
      </c>
      <c r="B317" s="43" t="s">
        <v>907</v>
      </c>
      <c r="C317" s="43" t="s">
        <v>908</v>
      </c>
      <c r="D317" s="43" t="s">
        <v>12</v>
      </c>
      <c r="E317" s="43">
        <v>1</v>
      </c>
      <c r="F317" s="43"/>
      <c r="I317" s="65" t="s">
        <v>907</v>
      </c>
      <c r="J317" s="83" t="s">
        <v>909</v>
      </c>
      <c r="K317" s="83">
        <f>IFERROR(VLOOKUP($B317,[1]核对栏!$B$3:$F$600,3,0),"_")</f>
        <v>1</v>
      </c>
      <c r="L317" s="83" t="str">
        <f>IFERROR(VLOOKUP($B317,[1]核对栏!$B$3:$F$600,4,0),"_")</f>
        <v>个</v>
      </c>
      <c r="M317" s="83">
        <f>IFERROR(VLOOKUP($B317,[1]核对栏!$B$3:$F$600,5,0),"_")</f>
        <v>100</v>
      </c>
      <c r="N317" s="53" t="s">
        <v>560</v>
      </c>
    </row>
    <row r="318" customHeight="1" spans="1:14">
      <c r="A318" s="43">
        <v>146</v>
      </c>
      <c r="B318" s="43" t="s">
        <v>910</v>
      </c>
      <c r="C318" s="43" t="s">
        <v>911</v>
      </c>
      <c r="D318" s="43" t="s">
        <v>38</v>
      </c>
      <c r="E318" s="43">
        <v>1</v>
      </c>
      <c r="F318" s="43"/>
      <c r="I318" s="65" t="s">
        <v>910</v>
      </c>
      <c r="J318" s="83" t="str">
        <f>IFERROR(VLOOKUP($B318,[1]核对栏!$B$3:$F$600,2,0),"_")</f>
        <v>印记清晰、色彩鲜明、快干便捷10ml 红色、蓝色</v>
      </c>
      <c r="K318" s="83">
        <f>IFERROR(VLOOKUP($B318,[1]核对栏!$B$3:$F$600,3,0),"_")</f>
        <v>1</v>
      </c>
      <c r="L318" s="83" t="str">
        <f>IFERROR(VLOOKUP($B318,[1]核对栏!$B$3:$F$600,4,0),"_")</f>
        <v>个</v>
      </c>
      <c r="M318" s="83">
        <f>IFERROR(VLOOKUP($B318,[1]核对栏!$B$3:$F$600,5,0),"_")</f>
        <v>15</v>
      </c>
      <c r="N318" s="53"/>
    </row>
    <row r="319" customHeight="1" spans="1:14">
      <c r="A319" s="43">
        <v>147</v>
      </c>
      <c r="B319" s="43" t="s">
        <v>910</v>
      </c>
      <c r="C319" s="43" t="s">
        <v>912</v>
      </c>
      <c r="D319" s="43" t="s">
        <v>27</v>
      </c>
      <c r="E319" s="43">
        <v>1</v>
      </c>
      <c r="F319" s="43"/>
      <c r="I319" s="65" t="s">
        <v>910</v>
      </c>
      <c r="J319" s="83" t="s">
        <v>913</v>
      </c>
      <c r="K319" s="83">
        <f>IFERROR(VLOOKUP($B319,[1]核对栏!$B$3:$F$600,3,0),"_")</f>
        <v>1</v>
      </c>
      <c r="L319" s="83" t="str">
        <f>IFERROR(VLOOKUP($B319,[1]核对栏!$B$3:$F$600,4,0),"_")</f>
        <v>个</v>
      </c>
      <c r="M319" s="83">
        <f>IFERROR(VLOOKUP($B319,[1]核对栏!$B$3:$F$600,5,0),"_")</f>
        <v>15</v>
      </c>
      <c r="N319" s="53"/>
    </row>
    <row r="320" customHeight="1" spans="1:14">
      <c r="A320" s="43">
        <v>35</v>
      </c>
      <c r="B320" s="43" t="s">
        <v>457</v>
      </c>
      <c r="C320" s="43" t="s">
        <v>914</v>
      </c>
      <c r="D320" s="43" t="s">
        <v>34</v>
      </c>
      <c r="E320" s="43">
        <v>1</v>
      </c>
      <c r="F320" s="43"/>
      <c r="I320" s="83" t="s">
        <v>457</v>
      </c>
      <c r="J320" s="83" t="s">
        <v>915</v>
      </c>
      <c r="K320" s="83">
        <v>1</v>
      </c>
      <c r="L320" s="83" t="s">
        <v>34</v>
      </c>
      <c r="M320" s="83">
        <v>15</v>
      </c>
      <c r="N320" s="53"/>
    </row>
    <row r="321" customHeight="1" spans="1:14">
      <c r="A321" s="43">
        <v>85</v>
      </c>
      <c r="B321" s="43" t="s">
        <v>458</v>
      </c>
      <c r="C321" s="43" t="s">
        <v>916</v>
      </c>
      <c r="D321" s="43" t="s">
        <v>12</v>
      </c>
      <c r="E321" s="43">
        <v>1</v>
      </c>
      <c r="F321" s="43"/>
      <c r="I321" s="83" t="s">
        <v>917</v>
      </c>
      <c r="J321" s="83" t="s">
        <v>918</v>
      </c>
      <c r="K321" s="83">
        <v>1</v>
      </c>
      <c r="L321" s="83" t="s">
        <v>12</v>
      </c>
      <c r="M321" s="83">
        <v>15</v>
      </c>
      <c r="N321" s="53"/>
    </row>
    <row r="322" ht="22" customHeight="1" spans="1:14">
      <c r="A322" s="43">
        <v>122</v>
      </c>
      <c r="B322" s="43" t="s">
        <v>467</v>
      </c>
      <c r="C322" s="43" t="s">
        <v>919</v>
      </c>
      <c r="D322" s="43" t="s">
        <v>34</v>
      </c>
      <c r="E322" s="43">
        <v>1</v>
      </c>
      <c r="F322" s="43"/>
      <c r="I322" s="65" t="s">
        <v>467</v>
      </c>
      <c r="J322" s="68" t="s">
        <v>920</v>
      </c>
      <c r="K322" s="68">
        <v>1</v>
      </c>
      <c r="L322" s="68" t="s">
        <v>34</v>
      </c>
      <c r="M322" s="68">
        <v>25</v>
      </c>
      <c r="N322" s="53"/>
    </row>
    <row r="323" ht="22" customHeight="1" spans="1:14">
      <c r="A323" s="43">
        <v>123</v>
      </c>
      <c r="B323" s="43" t="s">
        <v>467</v>
      </c>
      <c r="C323" s="43" t="s">
        <v>921</v>
      </c>
      <c r="D323" s="43" t="s">
        <v>34</v>
      </c>
      <c r="E323" s="43">
        <v>1</v>
      </c>
      <c r="F323" s="43"/>
      <c r="I323" s="65" t="s">
        <v>467</v>
      </c>
      <c r="J323" s="68" t="s">
        <v>922</v>
      </c>
      <c r="K323" s="68">
        <v>1</v>
      </c>
      <c r="L323" s="68" t="s">
        <v>34</v>
      </c>
      <c r="M323" s="68">
        <v>25</v>
      </c>
      <c r="N323" s="53"/>
    </row>
    <row r="324" ht="22" customHeight="1" spans="1:14">
      <c r="A324" s="43">
        <v>124</v>
      </c>
      <c r="B324" s="43" t="s">
        <v>467</v>
      </c>
      <c r="C324" s="43" t="s">
        <v>923</v>
      </c>
      <c r="D324" s="43" t="s">
        <v>34</v>
      </c>
      <c r="E324" s="43">
        <v>1</v>
      </c>
      <c r="F324" s="43"/>
      <c r="I324" s="65" t="s">
        <v>467</v>
      </c>
      <c r="J324" s="68" t="s">
        <v>924</v>
      </c>
      <c r="K324" s="68">
        <v>1</v>
      </c>
      <c r="L324" s="68" t="s">
        <v>34</v>
      </c>
      <c r="M324" s="68">
        <v>25</v>
      </c>
      <c r="N324" s="53"/>
    </row>
    <row r="325" ht="22" customHeight="1" spans="1:14">
      <c r="A325" s="43">
        <v>125</v>
      </c>
      <c r="B325" s="43" t="s">
        <v>467</v>
      </c>
      <c r="C325" s="43" t="s">
        <v>925</v>
      </c>
      <c r="D325" s="43" t="s">
        <v>34</v>
      </c>
      <c r="E325" s="43">
        <v>1</v>
      </c>
      <c r="F325" s="43"/>
      <c r="I325" s="65" t="s">
        <v>467</v>
      </c>
      <c r="J325" s="68" t="s">
        <v>926</v>
      </c>
      <c r="K325" s="68">
        <v>1</v>
      </c>
      <c r="L325" s="68" t="s">
        <v>34</v>
      </c>
      <c r="M325" s="68">
        <v>25</v>
      </c>
      <c r="N325" s="53"/>
    </row>
    <row r="326" ht="22" customHeight="1" spans="1:14">
      <c r="A326" s="43">
        <v>126</v>
      </c>
      <c r="B326" s="43" t="s">
        <v>467</v>
      </c>
      <c r="C326" s="43" t="s">
        <v>927</v>
      </c>
      <c r="D326" s="43" t="s">
        <v>34</v>
      </c>
      <c r="E326" s="43">
        <v>1</v>
      </c>
      <c r="F326" s="43"/>
      <c r="I326" s="65" t="s">
        <v>467</v>
      </c>
      <c r="J326" s="68" t="s">
        <v>928</v>
      </c>
      <c r="K326" s="68">
        <v>1</v>
      </c>
      <c r="L326" s="68" t="s">
        <v>34</v>
      </c>
      <c r="M326" s="68">
        <v>25</v>
      </c>
      <c r="N326" s="53"/>
    </row>
    <row r="327" customHeight="1" spans="1:14">
      <c r="A327" s="43">
        <v>17</v>
      </c>
      <c r="B327" s="43" t="s">
        <v>929</v>
      </c>
      <c r="C327" s="43" t="s">
        <v>930</v>
      </c>
      <c r="D327" s="43" t="s">
        <v>156</v>
      </c>
      <c r="E327" s="43">
        <v>1</v>
      </c>
      <c r="F327" s="43"/>
      <c r="I327" s="65" t="s">
        <v>929</v>
      </c>
      <c r="J327" s="83" t="str">
        <f>IFERROR(VLOOKUP($B327,[1]核对栏!$B$3:$F$600,2,0),"_")</f>
        <v>传感器APS画幅（22.3*14.9mm）有效像素2420万、镜头类型伸缩式，等效35mm焦距27-210mm 镜头说明型号EF-S 18-135mm f/3.5-5.6SM 3.0英寸123万像素液晶显示屏 电子控制纵走式焦平面快门，快门速度30-1/8000秒，B门,遥控B门,储存卡类型SD/SDHC/SDXC 锂电池EL15</v>
      </c>
      <c r="K327" s="83">
        <f>IFERROR(VLOOKUP($B327,[1]核对栏!$B$3:$F$600,3,0),"_")</f>
        <v>1</v>
      </c>
      <c r="L327" s="83" t="str">
        <f>IFERROR(VLOOKUP($B327,[1]核对栏!$B$3:$F$600,4,0),"_")</f>
        <v>台</v>
      </c>
      <c r="M327" s="83">
        <f>IFERROR(VLOOKUP($B327,[1]核对栏!$B$3:$F$600,5,0),"_")</f>
        <v>6850</v>
      </c>
      <c r="N327" s="53" t="s">
        <v>138</v>
      </c>
    </row>
    <row r="328" customHeight="1" spans="1:14">
      <c r="A328" s="43">
        <v>13</v>
      </c>
      <c r="B328" s="43" t="s">
        <v>471</v>
      </c>
      <c r="C328" s="43" t="s">
        <v>931</v>
      </c>
      <c r="D328" s="43" t="s">
        <v>156</v>
      </c>
      <c r="E328" s="43">
        <v>1</v>
      </c>
      <c r="F328" s="43"/>
      <c r="I328" s="68" t="s">
        <v>932</v>
      </c>
      <c r="J328" s="68" t="s">
        <v>933</v>
      </c>
      <c r="K328" s="68">
        <v>1</v>
      </c>
      <c r="L328" s="68" t="s">
        <v>156</v>
      </c>
      <c r="M328" s="68">
        <v>2800</v>
      </c>
      <c r="N328" s="53" t="s">
        <v>188</v>
      </c>
    </row>
    <row r="329" customHeight="1" spans="1:14">
      <c r="A329" s="43">
        <v>275</v>
      </c>
      <c r="B329" s="43" t="s">
        <v>934</v>
      </c>
      <c r="C329" s="43" t="s">
        <v>935</v>
      </c>
      <c r="D329" s="43" t="s">
        <v>12</v>
      </c>
      <c r="E329" s="43">
        <v>1</v>
      </c>
      <c r="F329" s="43"/>
      <c r="I329" s="65" t="s">
        <v>934</v>
      </c>
      <c r="J329" s="83" t="str">
        <f>IFERROR(VLOOKUP($B329,[1]核对栏!$B$3:$F$600,2,0),"_")</f>
        <v>中号带滑轮60L 54*40*31cm</v>
      </c>
      <c r="K329" s="83">
        <f>IFERROR(VLOOKUP($B329,[1]核对栏!$B$3:$F$600,3,0),"_")</f>
        <v>1</v>
      </c>
      <c r="L329" s="83" t="str">
        <f>IFERROR(VLOOKUP($B329,[1]核对栏!$B$3:$F$600,4,0),"_")</f>
        <v>个</v>
      </c>
      <c r="M329" s="83">
        <f>IFERROR(VLOOKUP($B329,[1]核对栏!$B$3:$F$600,5,0),"_")</f>
        <v>165</v>
      </c>
      <c r="N329" s="53" t="s">
        <v>138</v>
      </c>
    </row>
    <row r="330" customHeight="1" spans="1:14">
      <c r="A330" s="43">
        <v>36</v>
      </c>
      <c r="B330" s="43" t="s">
        <v>936</v>
      </c>
      <c r="C330" s="43" t="s">
        <v>937</v>
      </c>
      <c r="D330" s="43" t="s">
        <v>9</v>
      </c>
      <c r="E330" s="43">
        <v>1</v>
      </c>
      <c r="F330" s="43"/>
      <c r="I330" s="68" t="s">
        <v>936</v>
      </c>
      <c r="J330" s="68" t="s">
        <v>938</v>
      </c>
      <c r="K330" s="68">
        <v>1</v>
      </c>
      <c r="L330" s="68" t="s">
        <v>9</v>
      </c>
      <c r="M330" s="68">
        <v>8</v>
      </c>
      <c r="N330" s="53"/>
    </row>
    <row r="331" customHeight="1" spans="1:14">
      <c r="A331" s="43"/>
      <c r="B331" s="43"/>
      <c r="C331" s="43"/>
      <c r="D331" s="43"/>
      <c r="E331" s="43"/>
      <c r="F331" s="43"/>
      <c r="I331" s="68" t="s">
        <v>936</v>
      </c>
      <c r="J331" s="68" t="s">
        <v>939</v>
      </c>
      <c r="K331" s="68">
        <v>1</v>
      </c>
      <c r="L331" s="68" t="s">
        <v>9</v>
      </c>
      <c r="M331" s="68">
        <v>15</v>
      </c>
      <c r="N331" s="53"/>
    </row>
    <row r="332" customHeight="1" spans="1:14">
      <c r="A332" s="43">
        <v>425</v>
      </c>
      <c r="B332" s="53" t="s">
        <v>475</v>
      </c>
      <c r="C332" s="53" t="s">
        <v>940</v>
      </c>
      <c r="D332" s="43" t="s">
        <v>12</v>
      </c>
      <c r="E332" s="43">
        <v>1</v>
      </c>
      <c r="F332" s="43"/>
      <c r="I332" s="89" t="s">
        <v>475</v>
      </c>
      <c r="J332" s="83" t="s">
        <v>940</v>
      </c>
      <c r="K332" s="65">
        <v>1</v>
      </c>
      <c r="L332" s="65" t="s">
        <v>12</v>
      </c>
      <c r="M332" s="83">
        <v>600</v>
      </c>
      <c r="N332" s="53" t="s">
        <v>138</v>
      </c>
    </row>
    <row r="333" customHeight="1" spans="1:14">
      <c r="A333" s="43">
        <v>426</v>
      </c>
      <c r="B333" s="53" t="s">
        <v>475</v>
      </c>
      <c r="C333" s="53" t="s">
        <v>941</v>
      </c>
      <c r="D333" s="43" t="s">
        <v>12</v>
      </c>
      <c r="E333" s="43">
        <v>1</v>
      </c>
      <c r="F333" s="43"/>
      <c r="I333" s="89" t="s">
        <v>475</v>
      </c>
      <c r="J333" s="83" t="s">
        <v>941</v>
      </c>
      <c r="K333" s="65">
        <v>1</v>
      </c>
      <c r="L333" s="65" t="s">
        <v>12</v>
      </c>
      <c r="M333" s="83">
        <v>600</v>
      </c>
      <c r="N333" s="53" t="s">
        <v>138</v>
      </c>
    </row>
    <row r="334" customHeight="1" spans="1:14">
      <c r="A334" s="43">
        <v>427</v>
      </c>
      <c r="B334" s="53" t="s">
        <v>475</v>
      </c>
      <c r="C334" s="53" t="s">
        <v>942</v>
      </c>
      <c r="D334" s="43" t="s">
        <v>12</v>
      </c>
      <c r="E334" s="43">
        <v>1</v>
      </c>
      <c r="F334" s="43"/>
      <c r="I334" s="89" t="s">
        <v>475</v>
      </c>
      <c r="J334" s="83" t="s">
        <v>942</v>
      </c>
      <c r="K334" s="65">
        <v>1</v>
      </c>
      <c r="L334" s="65" t="s">
        <v>12</v>
      </c>
      <c r="M334" s="83">
        <v>600</v>
      </c>
      <c r="N334" s="53" t="s">
        <v>138</v>
      </c>
    </row>
    <row r="335" customHeight="1" spans="1:14">
      <c r="A335" s="43">
        <v>255</v>
      </c>
      <c r="B335" s="43" t="s">
        <v>943</v>
      </c>
      <c r="C335" s="43" t="s">
        <v>944</v>
      </c>
      <c r="D335" s="43" t="s">
        <v>20</v>
      </c>
      <c r="E335" s="43">
        <v>1</v>
      </c>
      <c r="F335" s="43"/>
      <c r="I335" s="83" t="s">
        <v>943</v>
      </c>
      <c r="J335" s="83" t="str">
        <f>IFERROR(VLOOKUP($B335,[1]核对栏!$B$3:$F$600,2,0),"_")</f>
        <v>188ml增厚一次性纸杯 50个/袋</v>
      </c>
      <c r="K335" s="83">
        <f>IFERROR(VLOOKUP($B335,[1]核对栏!$B$3:$F$600,3,0),"_")</f>
        <v>1</v>
      </c>
      <c r="L335" s="83" t="str">
        <f>IFERROR(VLOOKUP($B335,[1]核对栏!$B$3:$F$600,4,0),"_")</f>
        <v>袋</v>
      </c>
      <c r="M335" s="83">
        <f>IFERROR(VLOOKUP($B335,[1]核对栏!$B$3:$F$600,5,0),"_")</f>
        <v>30</v>
      </c>
      <c r="N335" s="53" t="s">
        <v>138</v>
      </c>
    </row>
    <row r="336" customHeight="1" spans="1:14">
      <c r="A336" s="43">
        <v>256</v>
      </c>
      <c r="B336" s="43" t="s">
        <v>943</v>
      </c>
      <c r="C336" s="86" t="s">
        <v>945</v>
      </c>
      <c r="D336" s="86" t="s">
        <v>130</v>
      </c>
      <c r="E336" s="86">
        <v>1</v>
      </c>
      <c r="F336" s="86"/>
      <c r="I336" s="83" t="s">
        <v>943</v>
      </c>
      <c r="J336" s="83" t="s">
        <v>946</v>
      </c>
      <c r="K336" s="83">
        <v>1</v>
      </c>
      <c r="L336" s="83" t="str">
        <f>IFERROR(VLOOKUP($B336,[1]核对栏!$B$3:$F$600,4,0),"_")</f>
        <v>袋</v>
      </c>
      <c r="M336" s="83">
        <v>20</v>
      </c>
      <c r="N336" s="53" t="s">
        <v>138</v>
      </c>
    </row>
    <row r="337" customHeight="1" spans="1:14">
      <c r="A337" s="43">
        <v>3</v>
      </c>
      <c r="B337" s="43" t="s">
        <v>947</v>
      </c>
      <c r="C337" s="44" t="s">
        <v>948</v>
      </c>
      <c r="D337" s="44" t="s">
        <v>12</v>
      </c>
      <c r="E337" s="44">
        <v>1</v>
      </c>
      <c r="F337" s="44"/>
      <c r="I337" s="83" t="s">
        <v>949</v>
      </c>
      <c r="J337" s="83" t="str">
        <f>IFERROR(VLOOKUP($B337,[1]核对栏!$B$3:$F$600,2,0),"_")</f>
        <v>3.5英寸、HD720*1280/0.6mm弧形陶瓷背板航空级铝合金、Harman mic 2颗定向麦克风+6颗矩阵麦克风、储存32G、云储存20GB、电池2000mAH/9V2A18W快充</v>
      </c>
      <c r="K337" s="83">
        <f>IFERROR(VLOOKUP($B337,[1]核对栏!$B$3:$F$600,3,0),"_")</f>
        <v>1</v>
      </c>
      <c r="L337" s="83" t="str">
        <f>IFERROR(VLOOKUP($B337,[1]核对栏!$B$3:$F$600,4,0),"_")</f>
        <v>个</v>
      </c>
      <c r="M337" s="83">
        <v>2500</v>
      </c>
      <c r="N337" s="53" t="s">
        <v>138</v>
      </c>
    </row>
    <row r="338" customHeight="1" spans="1:14">
      <c r="A338" s="43">
        <v>232</v>
      </c>
      <c r="B338" s="81" t="s">
        <v>482</v>
      </c>
      <c r="C338" s="81"/>
      <c r="D338" s="81" t="s">
        <v>12</v>
      </c>
      <c r="E338" s="81">
        <v>1</v>
      </c>
      <c r="F338" s="81"/>
      <c r="I338" s="83" t="s">
        <v>482</v>
      </c>
      <c r="J338" s="83" t="s">
        <v>950</v>
      </c>
      <c r="K338" s="83" t="str">
        <f>IFERROR(VLOOKUP($B338,[1]核对栏!$B$3:$F$600,3,0),"_")</f>
        <v>_</v>
      </c>
      <c r="L338" s="83" t="str">
        <f>IFERROR(VLOOKUP($B338,[1]核对栏!$B$3:$F$600,4,0),"_")</f>
        <v>_</v>
      </c>
      <c r="M338" s="83" t="str">
        <f>IFERROR(VLOOKUP($B338,[1]核对栏!$B$3:$F$600,5,0),"_")</f>
        <v>_</v>
      </c>
      <c r="N338" s="53" t="s">
        <v>138</v>
      </c>
    </row>
    <row r="339" customHeight="1" spans="1:14">
      <c r="A339" s="43">
        <v>30</v>
      </c>
      <c r="B339" s="43" t="s">
        <v>951</v>
      </c>
      <c r="C339" s="43" t="s">
        <v>952</v>
      </c>
      <c r="D339" s="43" t="s">
        <v>34</v>
      </c>
      <c r="E339" s="43">
        <v>1</v>
      </c>
      <c r="F339" s="43"/>
      <c r="I339" s="68" t="s">
        <v>951</v>
      </c>
      <c r="J339" s="68" t="s">
        <v>953</v>
      </c>
      <c r="K339" s="68">
        <v>1</v>
      </c>
      <c r="L339" s="68" t="s">
        <v>34</v>
      </c>
      <c r="M339" s="68">
        <v>60</v>
      </c>
      <c r="N339" s="53"/>
    </row>
    <row r="340" customHeight="1" spans="1:14">
      <c r="A340" s="43">
        <v>44</v>
      </c>
      <c r="B340" s="43" t="s">
        <v>951</v>
      </c>
      <c r="C340" s="43" t="s">
        <v>954</v>
      </c>
      <c r="D340" s="43" t="s">
        <v>27</v>
      </c>
      <c r="E340" s="43">
        <v>1</v>
      </c>
      <c r="F340" s="43"/>
      <c r="I340" s="68" t="s">
        <v>951</v>
      </c>
      <c r="J340" s="68" t="s">
        <v>955</v>
      </c>
      <c r="K340" s="68">
        <v>1</v>
      </c>
      <c r="L340" s="68" t="s">
        <v>34</v>
      </c>
      <c r="M340" s="68">
        <v>78</v>
      </c>
      <c r="N340" s="53"/>
    </row>
    <row r="341" customHeight="1" spans="1:14">
      <c r="A341" s="43">
        <v>45</v>
      </c>
      <c r="B341" s="43" t="s">
        <v>951</v>
      </c>
      <c r="C341" s="43" t="s">
        <v>956</v>
      </c>
      <c r="D341" s="43" t="s">
        <v>27</v>
      </c>
      <c r="E341" s="43">
        <v>1</v>
      </c>
      <c r="F341" s="43"/>
      <c r="I341" s="68" t="s">
        <v>951</v>
      </c>
      <c r="J341" s="68" t="s">
        <v>957</v>
      </c>
      <c r="K341" s="68">
        <v>1</v>
      </c>
      <c r="L341" s="68" t="s">
        <v>34</v>
      </c>
      <c r="M341" s="68">
        <v>84</v>
      </c>
      <c r="N341" s="53"/>
    </row>
    <row r="342" customHeight="1" spans="1:14">
      <c r="A342" s="43">
        <v>241</v>
      </c>
      <c r="B342" s="43" t="s">
        <v>951</v>
      </c>
      <c r="C342" s="43" t="s">
        <v>958</v>
      </c>
      <c r="D342" s="43" t="s">
        <v>34</v>
      </c>
      <c r="E342" s="43">
        <v>1</v>
      </c>
      <c r="F342" s="43"/>
      <c r="I342" s="68" t="s">
        <v>951</v>
      </c>
      <c r="J342" s="68" t="s">
        <v>959</v>
      </c>
      <c r="K342" s="68">
        <v>1</v>
      </c>
      <c r="L342" s="68" t="s">
        <v>34</v>
      </c>
      <c r="M342" s="68">
        <v>78</v>
      </c>
      <c r="N342" s="53"/>
    </row>
    <row r="343" customHeight="1" spans="1:14">
      <c r="A343" s="43">
        <v>242</v>
      </c>
      <c r="B343" s="43" t="s">
        <v>951</v>
      </c>
      <c r="C343" s="43" t="s">
        <v>960</v>
      </c>
      <c r="D343" s="43" t="s">
        <v>34</v>
      </c>
      <c r="E343" s="43">
        <v>1</v>
      </c>
      <c r="F343" s="43"/>
      <c r="I343" s="68" t="s">
        <v>951</v>
      </c>
      <c r="J343" s="68" t="s">
        <v>961</v>
      </c>
      <c r="K343" s="68">
        <v>1</v>
      </c>
      <c r="L343" s="68" t="s">
        <v>34</v>
      </c>
      <c r="M343" s="68">
        <v>84</v>
      </c>
      <c r="N343" s="53"/>
    </row>
    <row r="344" customHeight="1" spans="1:14">
      <c r="A344" s="43">
        <v>243</v>
      </c>
      <c r="B344" s="43" t="s">
        <v>951</v>
      </c>
      <c r="C344" s="43" t="s">
        <v>962</v>
      </c>
      <c r="D344" s="43" t="s">
        <v>34</v>
      </c>
      <c r="E344" s="43">
        <v>1</v>
      </c>
      <c r="F344" s="43"/>
      <c r="I344" s="68" t="s">
        <v>951</v>
      </c>
      <c r="J344" s="68" t="s">
        <v>963</v>
      </c>
      <c r="K344" s="68">
        <v>1</v>
      </c>
      <c r="L344" s="68" t="s">
        <v>34</v>
      </c>
      <c r="M344" s="68">
        <v>60</v>
      </c>
      <c r="N344" s="53"/>
    </row>
    <row r="345" customHeight="1" spans="1:17">
      <c r="A345" s="43">
        <v>41</v>
      </c>
      <c r="B345" s="43" t="s">
        <v>182</v>
      </c>
      <c r="C345" s="43" t="s">
        <v>964</v>
      </c>
      <c r="D345" s="43" t="s">
        <v>34</v>
      </c>
      <c r="E345" s="43">
        <v>1</v>
      </c>
      <c r="F345" s="43"/>
      <c r="I345" s="68" t="s">
        <v>182</v>
      </c>
      <c r="J345" s="68" t="s">
        <v>965</v>
      </c>
      <c r="K345" s="68">
        <v>1</v>
      </c>
      <c r="L345" s="68" t="s">
        <v>34</v>
      </c>
      <c r="M345" s="68">
        <v>36</v>
      </c>
      <c r="N345" s="53"/>
      <c r="O345" t="str">
        <f>IFERROR(VLOOKUP(I345,[2]Sheet1!$B$2:$C$454,1,0),"-")</f>
        <v>中性笔芯</v>
      </c>
      <c r="P345" t="str">
        <f>IFERROR(VLOOKUP(I345,[2]Sheet1!$B$2:$C$454,2,0),"-")</f>
        <v>晨光MG-6102 黑 0.5</v>
      </c>
      <c r="Q345"/>
    </row>
    <row r="346" customHeight="1" spans="1:17">
      <c r="A346" s="43">
        <v>42</v>
      </c>
      <c r="B346" s="43" t="s">
        <v>487</v>
      </c>
      <c r="C346" s="43" t="s">
        <v>966</v>
      </c>
      <c r="D346" s="43" t="s">
        <v>34</v>
      </c>
      <c r="E346" s="43">
        <v>1</v>
      </c>
      <c r="F346" s="43"/>
      <c r="I346" s="68" t="s">
        <v>182</v>
      </c>
      <c r="J346" s="68" t="s">
        <v>967</v>
      </c>
      <c r="K346" s="68">
        <v>1</v>
      </c>
      <c r="L346" s="68" t="s">
        <v>34</v>
      </c>
      <c r="M346" s="68">
        <v>40</v>
      </c>
      <c r="N346" s="53"/>
      <c r="O346" t="str">
        <f>IFERROR(VLOOKUP(I346,[2]Sheet1!$B$2:$C$454,1,0),"-")</f>
        <v>中性笔芯</v>
      </c>
      <c r="P346" t="str">
        <f>IFERROR(VLOOKUP(I346,[2]Sheet1!$B$2:$C$454,2,0),"-")</f>
        <v>晨光MG-6102 黑 0.5</v>
      </c>
      <c r="Q346"/>
    </row>
    <row r="347" customHeight="1" spans="1:17">
      <c r="A347" s="43"/>
      <c r="B347" s="43"/>
      <c r="C347" s="43"/>
      <c r="D347" s="43"/>
      <c r="E347" s="43"/>
      <c r="F347" s="43"/>
      <c r="I347" s="68" t="s">
        <v>182</v>
      </c>
      <c r="J347" s="68" t="s">
        <v>968</v>
      </c>
      <c r="K347" s="68">
        <v>1</v>
      </c>
      <c r="L347" s="68" t="s">
        <v>34</v>
      </c>
      <c r="M347" s="68">
        <v>45</v>
      </c>
      <c r="N347" s="53"/>
      <c r="O347" t="str">
        <f>IFERROR(VLOOKUP(I347,[2]Sheet1!$B$2:$C$454,1,0),"-")</f>
        <v>中性笔芯</v>
      </c>
      <c r="P347" t="str">
        <f>IFERROR(VLOOKUP(I347,[2]Sheet1!$B$2:$C$454,2,0),"-")</f>
        <v>晨光MG-6102 黑 0.5</v>
      </c>
      <c r="Q347"/>
    </row>
    <row r="348" customHeight="1" spans="1:14">
      <c r="A348" s="43">
        <v>95</v>
      </c>
      <c r="B348" s="43" t="s">
        <v>969</v>
      </c>
      <c r="C348" s="43" t="s">
        <v>970</v>
      </c>
      <c r="D348" s="43" t="s">
        <v>156</v>
      </c>
      <c r="E348" s="43">
        <v>1</v>
      </c>
      <c r="F348" s="43"/>
      <c r="I348" s="68" t="s">
        <v>969</v>
      </c>
      <c r="J348" s="68" t="s">
        <v>971</v>
      </c>
      <c r="K348" s="68">
        <v>1</v>
      </c>
      <c r="L348" s="68" t="s">
        <v>12</v>
      </c>
      <c r="M348" s="68">
        <v>120</v>
      </c>
      <c r="N348" s="53"/>
    </row>
    <row r="349" customHeight="1" spans="1:14">
      <c r="A349" s="43">
        <v>134</v>
      </c>
      <c r="B349" s="43" t="s">
        <v>490</v>
      </c>
      <c r="C349" s="43" t="s">
        <v>972</v>
      </c>
      <c r="D349" s="43" t="s">
        <v>12</v>
      </c>
      <c r="E349" s="43">
        <v>1</v>
      </c>
      <c r="F349" s="43"/>
      <c r="I349" s="68" t="s">
        <v>102</v>
      </c>
      <c r="J349" s="68" t="s">
        <v>973</v>
      </c>
      <c r="K349" s="68">
        <v>1</v>
      </c>
      <c r="L349" s="68" t="s">
        <v>12</v>
      </c>
      <c r="M349" s="68">
        <v>165</v>
      </c>
      <c r="N349" s="53" t="s">
        <v>104</v>
      </c>
    </row>
    <row r="350" customHeight="1" spans="1:14">
      <c r="A350" s="43">
        <v>19</v>
      </c>
      <c r="B350" s="43" t="s">
        <v>493</v>
      </c>
      <c r="C350" s="43" t="s">
        <v>974</v>
      </c>
      <c r="D350" s="43" t="s">
        <v>156</v>
      </c>
      <c r="E350" s="43">
        <v>1</v>
      </c>
      <c r="F350" s="43"/>
      <c r="I350" s="68" t="s">
        <v>975</v>
      </c>
      <c r="J350" s="68" t="s">
        <v>976</v>
      </c>
      <c r="K350" s="68">
        <v>1</v>
      </c>
      <c r="L350" s="68" t="s">
        <v>156</v>
      </c>
      <c r="M350" s="68">
        <v>12500</v>
      </c>
      <c r="N350" s="53" t="s">
        <v>977</v>
      </c>
    </row>
    <row r="351" customHeight="1" spans="1:14">
      <c r="A351" s="43">
        <v>231</v>
      </c>
      <c r="B351" s="43" t="s">
        <v>495</v>
      </c>
      <c r="C351" s="43"/>
      <c r="D351" s="43" t="s">
        <v>34</v>
      </c>
      <c r="E351" s="43">
        <v>1</v>
      </c>
      <c r="F351" s="43"/>
      <c r="I351" s="68" t="s">
        <v>978</v>
      </c>
      <c r="J351" s="68" t="s">
        <v>979</v>
      </c>
      <c r="K351" s="68">
        <v>1</v>
      </c>
      <c r="L351" s="68" t="s">
        <v>34</v>
      </c>
      <c r="M351" s="68">
        <v>150</v>
      </c>
      <c r="N351" s="53"/>
    </row>
    <row r="352" customHeight="1" spans="1:15">
      <c r="A352" s="43">
        <v>68</v>
      </c>
      <c r="B352" s="43" t="s">
        <v>503</v>
      </c>
      <c r="C352" s="43" t="s">
        <v>980</v>
      </c>
      <c r="D352" s="43" t="s">
        <v>12</v>
      </c>
      <c r="E352" s="43">
        <v>1</v>
      </c>
      <c r="F352" s="43"/>
      <c r="H352" s="87">
        <v>158</v>
      </c>
      <c r="I352" s="68" t="s">
        <v>981</v>
      </c>
      <c r="J352" s="68" t="s">
        <v>982</v>
      </c>
      <c r="K352" s="68">
        <v>1</v>
      </c>
      <c r="L352" s="68" t="s">
        <v>12</v>
      </c>
      <c r="M352" s="68">
        <v>32</v>
      </c>
      <c r="N352" s="53"/>
      <c r="O352" t="str">
        <f>IFERROR(VLOOKUP(I352,[2]Sheet1!$B$2:$C$454,1,0),"-")</f>
        <v>-</v>
      </c>
    </row>
    <row r="353" customHeight="1" spans="1:15">
      <c r="A353" s="43">
        <v>69</v>
      </c>
      <c r="B353" s="43" t="s">
        <v>503</v>
      </c>
      <c r="C353" s="43" t="s">
        <v>983</v>
      </c>
      <c r="D353" s="43" t="s">
        <v>12</v>
      </c>
      <c r="E353" s="43">
        <v>1</v>
      </c>
      <c r="F353" s="43"/>
      <c r="H353" s="87">
        <v>159</v>
      </c>
      <c r="I353" s="68" t="s">
        <v>981</v>
      </c>
      <c r="J353" s="68" t="s">
        <v>984</v>
      </c>
      <c r="K353" s="68">
        <v>1</v>
      </c>
      <c r="L353" s="68" t="s">
        <v>12</v>
      </c>
      <c r="M353" s="68">
        <v>44</v>
      </c>
      <c r="N353" s="53"/>
      <c r="O353" t="str">
        <f>IFERROR(VLOOKUP(I353,[2]Sheet1!$B$2:$C$454,1,0),"-")</f>
        <v>-</v>
      </c>
    </row>
    <row r="354" customHeight="1" spans="1:15">
      <c r="A354" s="43">
        <v>70</v>
      </c>
      <c r="B354" s="43" t="s">
        <v>503</v>
      </c>
      <c r="C354" s="43" t="s">
        <v>985</v>
      </c>
      <c r="D354" s="43" t="s">
        <v>12</v>
      </c>
      <c r="E354" s="43">
        <v>1</v>
      </c>
      <c r="F354" s="43"/>
      <c r="H354" s="87">
        <v>160</v>
      </c>
      <c r="I354" s="68" t="s">
        <v>981</v>
      </c>
      <c r="J354" s="68" t="s">
        <v>986</v>
      </c>
      <c r="K354" s="68">
        <v>1</v>
      </c>
      <c r="L354" s="68" t="s">
        <v>12</v>
      </c>
      <c r="M354" s="68">
        <v>68</v>
      </c>
      <c r="N354" s="53"/>
      <c r="O354" t="str">
        <f>IFERROR(VLOOKUP(I354,[2]Sheet1!$B$2:$C$454,1,0),"-")</f>
        <v>-</v>
      </c>
    </row>
    <row r="355" customHeight="1" spans="1:14">
      <c r="A355" s="43">
        <v>71</v>
      </c>
      <c r="B355" s="43" t="s">
        <v>503</v>
      </c>
      <c r="C355" s="43" t="s">
        <v>987</v>
      </c>
      <c r="D355" s="43" t="s">
        <v>12</v>
      </c>
      <c r="E355" s="43">
        <v>1</v>
      </c>
      <c r="F355" s="43"/>
      <c r="H355" s="87">
        <v>161</v>
      </c>
      <c r="I355" s="68" t="s">
        <v>981</v>
      </c>
      <c r="J355" s="68" t="s">
        <v>988</v>
      </c>
      <c r="K355" s="68">
        <v>1</v>
      </c>
      <c r="L355" s="68" t="s">
        <v>12</v>
      </c>
      <c r="M355" s="68">
        <v>78</v>
      </c>
      <c r="N355" s="53"/>
    </row>
    <row r="356" customHeight="1" spans="1:14">
      <c r="A356" s="43">
        <v>133</v>
      </c>
      <c r="B356" s="43" t="s">
        <v>989</v>
      </c>
      <c r="C356" s="43" t="s">
        <v>990</v>
      </c>
      <c r="D356" s="43" t="s">
        <v>156</v>
      </c>
      <c r="E356" s="43">
        <v>1</v>
      </c>
      <c r="F356" s="43"/>
      <c r="I356" s="65" t="s">
        <v>989</v>
      </c>
      <c r="J356" s="83" t="s">
        <v>991</v>
      </c>
      <c r="K356" s="83">
        <f>IFERROR(VLOOKUP($B356,[1]核对栏!$B$3:$F$600,3,0),"_")</f>
        <v>1</v>
      </c>
      <c r="L356" s="83" t="str">
        <f>IFERROR(VLOOKUP($B356,[1]核对栏!$B$3:$F$600,4,0),"_")</f>
        <v>个</v>
      </c>
      <c r="M356" s="83">
        <v>100</v>
      </c>
      <c r="N356" s="53"/>
    </row>
    <row r="357" customHeight="1" spans="1:14">
      <c r="A357" s="43">
        <v>196</v>
      </c>
      <c r="B357" s="43" t="s">
        <v>989</v>
      </c>
      <c r="C357" s="43" t="s">
        <v>992</v>
      </c>
      <c r="D357" s="43" t="s">
        <v>12</v>
      </c>
      <c r="E357" s="43">
        <v>1</v>
      </c>
      <c r="F357" s="43"/>
      <c r="I357" s="65" t="s">
        <v>989</v>
      </c>
      <c r="J357" s="83" t="s">
        <v>993</v>
      </c>
      <c r="K357" s="83">
        <f>IFERROR(VLOOKUP($B357,[1]核对栏!$B$3:$F$600,3,0),"_")</f>
        <v>1</v>
      </c>
      <c r="L357" s="83" t="str">
        <f>IFERROR(VLOOKUP($B357,[1]核对栏!$B$3:$F$600,4,0),"_")</f>
        <v>个</v>
      </c>
      <c r="M357" s="83">
        <v>150</v>
      </c>
      <c r="N357" s="53"/>
    </row>
    <row r="358" customHeight="1" spans="1:14">
      <c r="A358" s="43">
        <v>206</v>
      </c>
      <c r="B358" s="43" t="s">
        <v>994</v>
      </c>
      <c r="C358" s="43" t="s">
        <v>995</v>
      </c>
      <c r="D358" s="43" t="s">
        <v>34</v>
      </c>
      <c r="E358" s="43">
        <v>1</v>
      </c>
      <c r="F358" s="43"/>
      <c r="I358" s="65" t="s">
        <v>994</v>
      </c>
      <c r="J358" s="83" t="str">
        <f>IFERROR(VLOOKUP($B358,[1]核对栏!$B$3:$F$600,2,0),"_")</f>
        <v>0.5mm</v>
      </c>
      <c r="K358" s="83">
        <f>IFERROR(VLOOKUP($B358,[1]核对栏!$B$3:$F$600,3,0),"_")</f>
        <v>1</v>
      </c>
      <c r="L358" s="83" t="str">
        <f>IFERROR(VLOOKUP($B358,[1]核对栏!$B$3:$F$600,4,0),"_")</f>
        <v>盒</v>
      </c>
      <c r="M358" s="83">
        <f>IFERROR(VLOOKUP($B358,[1]核对栏!$B$3:$F$600,5,0),"_")</f>
        <v>6</v>
      </c>
      <c r="N358" s="53" t="s">
        <v>138</v>
      </c>
    </row>
    <row r="359" customHeight="1" spans="1:14">
      <c r="A359" s="43">
        <v>43</v>
      </c>
      <c r="B359" s="43" t="s">
        <v>510</v>
      </c>
      <c r="C359" s="43" t="s">
        <v>996</v>
      </c>
      <c r="D359" s="43" t="s">
        <v>27</v>
      </c>
      <c r="E359" s="43">
        <v>1</v>
      </c>
      <c r="F359" s="43"/>
      <c r="I359" s="83" t="s">
        <v>997</v>
      </c>
      <c r="J359" s="83" t="s">
        <v>998</v>
      </c>
      <c r="K359" s="83">
        <v>1</v>
      </c>
      <c r="L359" s="83" t="s">
        <v>34</v>
      </c>
      <c r="M359" s="83">
        <v>20</v>
      </c>
      <c r="N359" s="53"/>
    </row>
    <row r="360" customHeight="1" spans="2:24">
      <c r="B360" s="38" t="s">
        <v>999</v>
      </c>
      <c r="C360" s="38" t="s">
        <v>1000</v>
      </c>
      <c r="I360" s="83" t="s">
        <v>999</v>
      </c>
      <c r="J360" s="83" t="s">
        <v>1001</v>
      </c>
      <c r="K360" s="83">
        <v>1</v>
      </c>
      <c r="L360" s="83" t="s">
        <v>12</v>
      </c>
      <c r="M360" s="83">
        <v>1000</v>
      </c>
      <c r="N360" s="53" t="s">
        <v>1002</v>
      </c>
      <c r="U360" s="38"/>
      <c r="V360" s="38"/>
      <c r="W360"/>
      <c r="X360"/>
    </row>
    <row r="361" customHeight="1" spans="8:14">
      <c r="H361" s="27">
        <v>394</v>
      </c>
      <c r="I361" s="19" t="s">
        <v>1003</v>
      </c>
      <c r="J361" s="14" t="s">
        <v>1004</v>
      </c>
      <c r="K361" s="15">
        <v>1</v>
      </c>
      <c r="L361" s="15" t="s">
        <v>12</v>
      </c>
      <c r="M361" s="15">
        <v>400</v>
      </c>
      <c r="N361" s="14"/>
    </row>
    <row r="362" customHeight="1" spans="9:14">
      <c r="I362" s="90" t="s">
        <v>1005</v>
      </c>
      <c r="J362" s="91" t="s">
        <v>1006</v>
      </c>
      <c r="K362" s="59">
        <v>1</v>
      </c>
      <c r="L362" s="59">
        <v>1</v>
      </c>
      <c r="M362" s="59">
        <v>200</v>
      </c>
      <c r="N362" s="90" t="s">
        <v>1007</v>
      </c>
    </row>
    <row r="363" customHeight="1" spans="9:14">
      <c r="I363" s="90" t="s">
        <v>1008</v>
      </c>
      <c r="J363" s="91" t="s">
        <v>1009</v>
      </c>
      <c r="K363" s="59">
        <v>1</v>
      </c>
      <c r="L363" s="59" t="s">
        <v>141</v>
      </c>
      <c r="M363" s="59">
        <v>1000</v>
      </c>
      <c r="N363" s="90"/>
    </row>
    <row r="364" customHeight="1" spans="9:14">
      <c r="I364" s="90" t="s">
        <v>1010</v>
      </c>
      <c r="J364" s="91" t="s">
        <v>1011</v>
      </c>
      <c r="K364" s="59">
        <v>1</v>
      </c>
      <c r="L364" s="59">
        <v>1</v>
      </c>
      <c r="M364" s="59">
        <v>400</v>
      </c>
      <c r="N364" s="90"/>
    </row>
    <row r="365" customHeight="1" spans="9:14">
      <c r="I365" s="90" t="s">
        <v>1012</v>
      </c>
      <c r="J365" s="91" t="s">
        <v>1013</v>
      </c>
      <c r="K365" s="59">
        <v>1</v>
      </c>
      <c r="L365" s="59" t="s">
        <v>156</v>
      </c>
      <c r="M365" s="59">
        <v>230</v>
      </c>
      <c r="N365" s="90"/>
    </row>
    <row r="366" customHeight="1" spans="9:14">
      <c r="I366" s="90" t="s">
        <v>1014</v>
      </c>
      <c r="J366" s="91" t="s">
        <v>1015</v>
      </c>
      <c r="K366" s="59">
        <v>1</v>
      </c>
      <c r="L366" s="59" t="s">
        <v>12</v>
      </c>
      <c r="M366" s="59">
        <v>10</v>
      </c>
      <c r="N366" s="90"/>
    </row>
    <row r="367" customHeight="1" spans="9:14">
      <c r="I367" s="90" t="s">
        <v>1014</v>
      </c>
      <c r="J367" s="91" t="s">
        <v>1016</v>
      </c>
      <c r="K367" s="59">
        <v>2</v>
      </c>
      <c r="L367" s="59" t="s">
        <v>12</v>
      </c>
      <c r="M367" s="59">
        <v>13</v>
      </c>
      <c r="N367" s="90"/>
    </row>
    <row r="368" customHeight="1" spans="9:14">
      <c r="I368" s="90" t="s">
        <v>1014</v>
      </c>
      <c r="J368" s="91" t="s">
        <v>1017</v>
      </c>
      <c r="K368" s="59">
        <v>3</v>
      </c>
      <c r="L368" s="59" t="s">
        <v>12</v>
      </c>
      <c r="M368" s="59">
        <v>9</v>
      </c>
      <c r="N368" s="90"/>
    </row>
    <row r="369" customHeight="1" spans="9:14">
      <c r="I369" s="90" t="s">
        <v>1018</v>
      </c>
      <c r="J369" s="91" t="s">
        <v>1019</v>
      </c>
      <c r="K369" s="59">
        <v>1</v>
      </c>
      <c r="L369" s="59" t="s">
        <v>12</v>
      </c>
      <c r="M369" s="59">
        <v>180</v>
      </c>
      <c r="N369" s="90"/>
    </row>
    <row r="370" customHeight="1" spans="9:14">
      <c r="I370" s="90" t="s">
        <v>1020</v>
      </c>
      <c r="J370" s="91" t="s">
        <v>1021</v>
      </c>
      <c r="K370" s="59">
        <v>1</v>
      </c>
      <c r="L370" s="59" t="s">
        <v>12</v>
      </c>
      <c r="M370" s="59">
        <v>155</v>
      </c>
      <c r="N370" s="90"/>
    </row>
    <row r="371" customHeight="1" spans="9:14">
      <c r="I371" s="90" t="s">
        <v>900</v>
      </c>
      <c r="J371" s="91" t="s">
        <v>1022</v>
      </c>
      <c r="K371" s="59">
        <v>1</v>
      </c>
      <c r="L371" s="59" t="s">
        <v>27</v>
      </c>
      <c r="M371" s="59">
        <v>15</v>
      </c>
      <c r="N371" s="90"/>
    </row>
    <row r="372" customHeight="1" spans="9:14">
      <c r="I372" s="92" t="s">
        <v>1023</v>
      </c>
      <c r="J372" s="93" t="s">
        <v>1024</v>
      </c>
      <c r="K372" s="94">
        <v>1</v>
      </c>
      <c r="L372" s="94" t="s">
        <v>12</v>
      </c>
      <c r="M372" s="94">
        <v>20</v>
      </c>
      <c r="N372" s="92"/>
    </row>
    <row r="373" customHeight="1" spans="8:14">
      <c r="H373" s="88">
        <v>394</v>
      </c>
      <c r="I373" s="88" t="s">
        <v>261</v>
      </c>
      <c r="J373" s="95" t="s">
        <v>1025</v>
      </c>
      <c r="K373" s="96">
        <v>1</v>
      </c>
      <c r="L373" s="96" t="s">
        <v>12</v>
      </c>
      <c r="M373" s="96">
        <v>20</v>
      </c>
      <c r="N373" s="88"/>
    </row>
    <row r="374" customHeight="1" spans="8:14">
      <c r="H374" s="88">
        <v>395</v>
      </c>
      <c r="I374" s="88" t="s">
        <v>261</v>
      </c>
      <c r="J374" s="95" t="s">
        <v>1026</v>
      </c>
      <c r="K374" s="96">
        <v>1</v>
      </c>
      <c r="L374" s="96" t="s">
        <v>12</v>
      </c>
      <c r="M374" s="96">
        <v>25</v>
      </c>
      <c r="N374" s="88"/>
    </row>
    <row r="375" customHeight="1" spans="9:14">
      <c r="I375" s="39" t="s">
        <v>1027</v>
      </c>
      <c r="J375" s="97" t="s">
        <v>1028</v>
      </c>
      <c r="K375" s="98">
        <v>1</v>
      </c>
      <c r="L375" s="98" t="s">
        <v>156</v>
      </c>
      <c r="M375" s="98">
        <v>20000</v>
      </c>
      <c r="N375" s="99" t="s">
        <v>1029</v>
      </c>
    </row>
  </sheetData>
  <autoFilter xmlns:etc="http://www.wps.cn/officeDocument/2017/etCustomData" ref="A1:T375" etc:filterBottomFollowUsedRange="0">
    <extLst/>
  </autoFilter>
  <conditionalFormatting sqref="I7">
    <cfRule type="duplicateValues" dxfId="0" priority="168"/>
  </conditionalFormatting>
  <conditionalFormatting sqref="I45">
    <cfRule type="duplicateValues" dxfId="0" priority="91"/>
    <cfRule type="duplicateValues" dxfId="0" priority="92"/>
  </conditionalFormatting>
  <conditionalFormatting sqref="I49">
    <cfRule type="duplicateValues" dxfId="0" priority="87"/>
    <cfRule type="duplicateValues" dxfId="0" priority="88"/>
  </conditionalFormatting>
  <conditionalFormatting sqref="I50">
    <cfRule type="duplicateValues" dxfId="0" priority="85"/>
    <cfRule type="duplicateValues" dxfId="0" priority="86"/>
  </conditionalFormatting>
  <conditionalFormatting sqref="I57">
    <cfRule type="duplicateValues" dxfId="0" priority="81"/>
    <cfRule type="duplicateValues" dxfId="0" priority="82"/>
  </conditionalFormatting>
  <conditionalFormatting sqref="I58">
    <cfRule type="duplicateValues" dxfId="0" priority="79"/>
    <cfRule type="duplicateValues" dxfId="0" priority="80"/>
  </conditionalFormatting>
  <conditionalFormatting sqref="I105">
    <cfRule type="duplicateValues" dxfId="0" priority="61"/>
    <cfRule type="duplicateValues" dxfId="0" priority="62"/>
  </conditionalFormatting>
  <conditionalFormatting sqref="I113">
    <cfRule type="duplicateValues" dxfId="0" priority="59"/>
    <cfRule type="duplicateValues" dxfId="0" priority="60"/>
  </conditionalFormatting>
  <conditionalFormatting sqref="I114">
    <cfRule type="duplicateValues" dxfId="0" priority="57"/>
    <cfRule type="duplicateValues" dxfId="0" priority="58"/>
  </conditionalFormatting>
  <conditionalFormatting sqref="I124">
    <cfRule type="duplicateValues" dxfId="0" priority="55"/>
    <cfRule type="duplicateValues" dxfId="0" priority="56"/>
  </conditionalFormatting>
  <conditionalFormatting sqref="I128">
    <cfRule type="duplicateValues" dxfId="0" priority="53"/>
    <cfRule type="duplicateValues" dxfId="0" priority="54"/>
  </conditionalFormatting>
  <conditionalFormatting sqref="I151">
    <cfRule type="duplicateValues" dxfId="0" priority="47"/>
    <cfRule type="duplicateValues" dxfId="0" priority="48"/>
  </conditionalFormatting>
  <conditionalFormatting sqref="I152">
    <cfRule type="duplicateValues" dxfId="0" priority="43"/>
    <cfRule type="duplicateValues" dxfId="0" priority="44"/>
  </conditionalFormatting>
  <conditionalFormatting sqref="I153">
    <cfRule type="duplicateValues" dxfId="0" priority="41"/>
    <cfRule type="duplicateValues" dxfId="0" priority="42"/>
  </conditionalFormatting>
  <conditionalFormatting sqref="I171">
    <cfRule type="duplicateValues" dxfId="0" priority="31"/>
    <cfRule type="duplicateValues" dxfId="0" priority="32"/>
  </conditionalFormatting>
  <conditionalFormatting sqref="I177">
    <cfRule type="duplicateValues" dxfId="0" priority="29"/>
    <cfRule type="duplicateValues" dxfId="0" priority="30"/>
  </conditionalFormatting>
  <conditionalFormatting sqref="I178">
    <cfRule type="duplicateValues" dxfId="0" priority="27"/>
    <cfRule type="duplicateValues" dxfId="0" priority="28"/>
  </conditionalFormatting>
  <conditionalFormatting sqref="I188">
    <cfRule type="duplicateValues" dxfId="0" priority="25"/>
    <cfRule type="duplicateValues" dxfId="0" priority="26"/>
  </conditionalFormatting>
  <conditionalFormatting sqref="I193">
    <cfRule type="duplicateValues" dxfId="0" priority="23"/>
    <cfRule type="duplicateValues" dxfId="0" priority="24"/>
  </conditionalFormatting>
  <conditionalFormatting sqref="I208">
    <cfRule type="duplicateValues" dxfId="0" priority="15"/>
    <cfRule type="duplicateValues" dxfId="0" priority="16"/>
  </conditionalFormatting>
  <conditionalFormatting sqref="I210">
    <cfRule type="duplicateValues" dxfId="0" priority="13"/>
    <cfRule type="duplicateValues" dxfId="0" priority="14"/>
  </conditionalFormatting>
  <conditionalFormatting sqref="I214">
    <cfRule type="duplicateValues" dxfId="0" priority="11"/>
    <cfRule type="duplicateValues" dxfId="0" priority="12"/>
  </conditionalFormatting>
  <conditionalFormatting sqref="I216">
    <cfRule type="duplicateValues" dxfId="0" priority="9"/>
    <cfRule type="duplicateValues" dxfId="0" priority="10"/>
  </conditionalFormatting>
  <conditionalFormatting sqref="I218">
    <cfRule type="duplicateValues" dxfId="0" priority="7"/>
    <cfRule type="duplicateValues" dxfId="0" priority="8"/>
  </conditionalFormatting>
  <conditionalFormatting sqref="I298">
    <cfRule type="duplicateValues" dxfId="0" priority="100"/>
    <cfRule type="duplicateValues" dxfId="0" priority="101"/>
  </conditionalFormatting>
  <conditionalFormatting sqref="I299">
    <cfRule type="duplicateValues" dxfId="0" priority="102"/>
    <cfRule type="duplicateValues" dxfId="0" priority="103"/>
  </conditionalFormatting>
  <conditionalFormatting sqref="I310">
    <cfRule type="duplicateValues" dxfId="0" priority="108"/>
    <cfRule type="duplicateValues" dxfId="0" priority="109"/>
  </conditionalFormatting>
  <conditionalFormatting sqref="I311">
    <cfRule type="duplicateValues" dxfId="0" priority="110"/>
    <cfRule type="duplicateValues" dxfId="0" priority="111"/>
  </conditionalFormatting>
  <conditionalFormatting sqref="I312">
    <cfRule type="duplicateValues" dxfId="0" priority="112"/>
    <cfRule type="duplicateValues" dxfId="0" priority="113"/>
  </conditionalFormatting>
  <conditionalFormatting sqref="I313">
    <cfRule type="duplicateValues" dxfId="0" priority="114"/>
    <cfRule type="duplicateValues" dxfId="0" priority="115"/>
  </conditionalFormatting>
  <conditionalFormatting sqref="I327">
    <cfRule type="duplicateValues" dxfId="0" priority="120"/>
    <cfRule type="duplicateValues" dxfId="0" priority="121"/>
  </conditionalFormatting>
  <conditionalFormatting sqref="I329">
    <cfRule type="duplicateValues" dxfId="0" priority="122"/>
    <cfRule type="duplicateValues" dxfId="0" priority="123"/>
  </conditionalFormatting>
  <conditionalFormatting sqref="B360">
    <cfRule type="duplicateValues" dxfId="0" priority="5"/>
    <cfRule type="duplicateValues" dxfId="0" priority="6"/>
  </conditionalFormatting>
  <conditionalFormatting sqref="I360">
    <cfRule type="duplicateValues" dxfId="0" priority="3"/>
    <cfRule type="duplicateValues" dxfId="0" priority="4"/>
  </conditionalFormatting>
  <conditionalFormatting sqref="B15:B218">
    <cfRule type="duplicateValues" dxfId="0" priority="94"/>
    <cfRule type="duplicateValues" dxfId="0" priority="95"/>
  </conditionalFormatting>
  <conditionalFormatting sqref="B293:B359">
    <cfRule type="duplicateValues" dxfId="0" priority="126"/>
    <cfRule type="duplicateValues" dxfId="0" priority="127"/>
  </conditionalFormatting>
  <conditionalFormatting sqref="I8:I14">
    <cfRule type="duplicateValues" dxfId="0" priority="167"/>
  </conditionalFormatting>
  <conditionalFormatting sqref="I46:I48">
    <cfRule type="duplicateValues" dxfId="0" priority="89"/>
    <cfRule type="duplicateValues" dxfId="0" priority="90"/>
  </conditionalFormatting>
  <conditionalFormatting sqref="I55:I56">
    <cfRule type="duplicateValues" dxfId="0" priority="83"/>
    <cfRule type="duplicateValues" dxfId="0" priority="84"/>
  </conditionalFormatting>
  <conditionalFormatting sqref="I60:I61">
    <cfRule type="duplicateValues" dxfId="0" priority="77"/>
    <cfRule type="duplicateValues" dxfId="0" priority="78"/>
  </conditionalFormatting>
  <conditionalFormatting sqref="I62:I63">
    <cfRule type="duplicateValues" dxfId="0" priority="75"/>
    <cfRule type="duplicateValues" dxfId="0" priority="76"/>
  </conditionalFormatting>
  <conditionalFormatting sqref="I64:I65">
    <cfRule type="duplicateValues" dxfId="0" priority="73"/>
    <cfRule type="duplicateValues" dxfId="0" priority="74"/>
  </conditionalFormatting>
  <conditionalFormatting sqref="I66:I67">
    <cfRule type="duplicateValues" dxfId="0" priority="71"/>
    <cfRule type="duplicateValues" dxfId="0" priority="72"/>
  </conditionalFormatting>
  <conditionalFormatting sqref="I73:I74">
    <cfRule type="duplicateValues" dxfId="0" priority="69"/>
    <cfRule type="duplicateValues" dxfId="0" priority="70"/>
  </conditionalFormatting>
  <conditionalFormatting sqref="I75:I83">
    <cfRule type="duplicateValues" dxfId="0" priority="67"/>
    <cfRule type="duplicateValues" dxfId="0" priority="68"/>
  </conditionalFormatting>
  <conditionalFormatting sqref="I84:I97">
    <cfRule type="duplicateValues" dxfId="0" priority="65"/>
    <cfRule type="duplicateValues" dxfId="0" priority="66"/>
  </conditionalFormatting>
  <conditionalFormatting sqref="I101:I104">
    <cfRule type="duplicateValues" dxfId="0" priority="63"/>
    <cfRule type="duplicateValues" dxfId="0" priority="64"/>
  </conditionalFormatting>
  <conditionalFormatting sqref="I130:I134">
    <cfRule type="duplicateValues" dxfId="0" priority="51"/>
    <cfRule type="duplicateValues" dxfId="0" priority="52"/>
  </conditionalFormatting>
  <conditionalFormatting sqref="I142:I144">
    <cfRule type="duplicateValues" dxfId="0" priority="49"/>
    <cfRule type="duplicateValues" dxfId="0" priority="50"/>
  </conditionalFormatting>
  <conditionalFormatting sqref="I149:I150">
    <cfRule type="duplicateValues" dxfId="0" priority="45"/>
    <cfRule type="duplicateValues" dxfId="0" priority="46"/>
  </conditionalFormatting>
  <conditionalFormatting sqref="I156:I157">
    <cfRule type="duplicateValues" dxfId="0" priority="37"/>
    <cfRule type="duplicateValues" dxfId="0" priority="38"/>
  </conditionalFormatting>
  <conditionalFormatting sqref="I167:I168">
    <cfRule type="duplicateValues" dxfId="0" priority="33"/>
    <cfRule type="duplicateValues" dxfId="0" priority="34"/>
  </conditionalFormatting>
  <conditionalFormatting sqref="I194:I198">
    <cfRule type="duplicateValues" dxfId="0" priority="21"/>
    <cfRule type="duplicateValues" dxfId="0" priority="22"/>
  </conditionalFormatting>
  <conditionalFormatting sqref="I202:I205">
    <cfRule type="duplicateValues" dxfId="0" priority="17"/>
    <cfRule type="duplicateValues" dxfId="0" priority="18"/>
  </conditionalFormatting>
  <conditionalFormatting sqref="I219:I226">
    <cfRule type="duplicateValues" dxfId="0" priority="128"/>
    <cfRule type="duplicateValues" dxfId="0" priority="129"/>
  </conditionalFormatting>
  <conditionalFormatting sqref="I227:I231">
    <cfRule type="duplicateValues" dxfId="0" priority="130"/>
    <cfRule type="duplicateValues" dxfId="0" priority="131"/>
  </conditionalFormatting>
  <conditionalFormatting sqref="I232:I236">
    <cfRule type="duplicateValues" dxfId="0" priority="132"/>
    <cfRule type="duplicateValues" dxfId="0" priority="133"/>
  </conditionalFormatting>
  <conditionalFormatting sqref="I241:I243">
    <cfRule type="duplicateValues" dxfId="0" priority="134"/>
    <cfRule type="duplicateValues" dxfId="0" priority="135"/>
  </conditionalFormatting>
  <conditionalFormatting sqref="I244:I249">
    <cfRule type="duplicateValues" dxfId="0" priority="136"/>
    <cfRule type="duplicateValues" dxfId="0" priority="137"/>
  </conditionalFormatting>
  <conditionalFormatting sqref="I250:I254">
    <cfRule type="duplicateValues" dxfId="0" priority="138"/>
    <cfRule type="duplicateValues" dxfId="0" priority="139"/>
  </conditionalFormatting>
  <conditionalFormatting sqref="I255:I257">
    <cfRule type="duplicateValues" dxfId="0" priority="140"/>
    <cfRule type="duplicateValues" dxfId="0" priority="141"/>
  </conditionalFormatting>
  <conditionalFormatting sqref="I258:I259">
    <cfRule type="duplicateValues" dxfId="0" priority="142"/>
    <cfRule type="duplicateValues" dxfId="0" priority="143"/>
  </conditionalFormatting>
  <conditionalFormatting sqref="I261:I265">
    <cfRule type="duplicateValues" dxfId="0" priority="144"/>
    <cfRule type="duplicateValues" dxfId="0" priority="145"/>
  </conditionalFormatting>
  <conditionalFormatting sqref="I266:I267">
    <cfRule type="duplicateValues" dxfId="0" priority="146"/>
    <cfRule type="duplicateValues" dxfId="0" priority="147"/>
  </conditionalFormatting>
  <conditionalFormatting sqref="I268:I269">
    <cfRule type="duplicateValues" dxfId="0" priority="148"/>
    <cfRule type="duplicateValues" dxfId="0" priority="149"/>
  </conditionalFormatting>
  <conditionalFormatting sqref="I270:I274">
    <cfRule type="duplicateValues" dxfId="0" priority="150"/>
    <cfRule type="duplicateValues" dxfId="0" priority="151"/>
  </conditionalFormatting>
  <conditionalFormatting sqref="I275:I279">
    <cfRule type="duplicateValues" dxfId="0" priority="154"/>
    <cfRule type="duplicateValues" dxfId="0" priority="155"/>
  </conditionalFormatting>
  <conditionalFormatting sqref="I280:I284">
    <cfRule type="duplicateValues" dxfId="0" priority="152"/>
    <cfRule type="duplicateValues" dxfId="0" priority="153"/>
  </conditionalFormatting>
  <conditionalFormatting sqref="I285:I292">
    <cfRule type="duplicateValues" dxfId="0" priority="98"/>
    <cfRule type="duplicateValues" dxfId="0" priority="99"/>
  </conditionalFormatting>
  <conditionalFormatting sqref="I293:I297">
    <cfRule type="duplicateValues" dxfId="0" priority="96"/>
    <cfRule type="duplicateValues" dxfId="0" priority="97"/>
  </conditionalFormatting>
  <conditionalFormatting sqref="I300:I304">
    <cfRule type="duplicateValues" dxfId="0" priority="104"/>
    <cfRule type="duplicateValues" dxfId="0" priority="105"/>
  </conditionalFormatting>
  <conditionalFormatting sqref="I305:I309">
    <cfRule type="duplicateValues" dxfId="0" priority="106"/>
    <cfRule type="duplicateValues" dxfId="0" priority="107"/>
  </conditionalFormatting>
  <conditionalFormatting sqref="I314:I319">
    <cfRule type="duplicateValues" dxfId="0" priority="116"/>
    <cfRule type="duplicateValues" dxfId="0" priority="117"/>
  </conditionalFormatting>
  <conditionalFormatting sqref="I322:I326">
    <cfRule type="duplicateValues" dxfId="0" priority="118"/>
    <cfRule type="duplicateValues" dxfId="0" priority="119"/>
  </conditionalFormatting>
  <conditionalFormatting sqref="I332:I334">
    <cfRule type="duplicateValues" dxfId="0" priority="2"/>
    <cfRule type="duplicateValues" dxfId="0" priority="1"/>
  </conditionalFormatting>
  <conditionalFormatting sqref="I356:I358">
    <cfRule type="duplicateValues" dxfId="0" priority="124"/>
    <cfRule type="duplicateValues" dxfId="0" priority="125"/>
  </conditionalFormatting>
  <conditionalFormatting sqref="U2:U14">
    <cfRule type="duplicateValues" dxfId="0" priority="164"/>
  </conditionalFormatting>
  <conditionalFormatting sqref="U15:U147">
    <cfRule type="duplicateValues" dxfId="0" priority="93"/>
  </conditionalFormatting>
  <conditionalFormatting sqref="B1:B14 B219:B292 B361:B1048576">
    <cfRule type="duplicateValues" dxfId="0" priority="165"/>
    <cfRule type="duplicateValues" dxfId="0" priority="169"/>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G378"/>
  <sheetViews>
    <sheetView tabSelected="1" workbookViewId="0">
      <selection activeCell="A1" sqref="A1:G1"/>
    </sheetView>
  </sheetViews>
  <sheetFormatPr defaultColWidth="9" defaultRowHeight="24" customHeight="1" outlineLevelCol="6"/>
  <cols>
    <col min="1" max="1" width="9" style="28"/>
    <col min="2" max="2" width="15.537037037037" style="29" customWidth="1"/>
    <col min="3" max="3" width="74.9907407407407" style="30" customWidth="1"/>
    <col min="4" max="4" width="8.56481481481481" style="31" customWidth="1"/>
    <col min="5" max="5" width="8.02777777777778" style="31" customWidth="1"/>
    <col min="6" max="6" width="11.962962962963" style="31" customWidth="1"/>
    <col min="7" max="7" width="16.962962962963" style="28" customWidth="1"/>
    <col min="8" max="16344" width="9" style="1"/>
    <col min="16345" max="16384" width="9" style="32"/>
  </cols>
  <sheetData>
    <row r="1" ht="44" customHeight="1" spans="1:6">
      <c r="A1" s="33" t="s">
        <v>1030</v>
      </c>
      <c r="B1" s="28"/>
      <c r="C1" s="28"/>
      <c r="D1" s="28"/>
      <c r="E1" s="28"/>
      <c r="F1" s="28"/>
    </row>
    <row r="2" customHeight="1" spans="1:7">
      <c r="A2" s="34" t="s">
        <v>0</v>
      </c>
      <c r="B2" s="34" t="s">
        <v>1</v>
      </c>
      <c r="C2" s="34" t="s">
        <v>1031</v>
      </c>
      <c r="D2" s="34" t="s">
        <v>4</v>
      </c>
      <c r="E2" s="34" t="s">
        <v>3</v>
      </c>
      <c r="F2" s="34" t="s">
        <v>1032</v>
      </c>
      <c r="G2" s="34" t="s">
        <v>1033</v>
      </c>
    </row>
    <row r="3" ht="81" customHeight="1" spans="1:7">
      <c r="A3" s="35" t="s">
        <v>1034</v>
      </c>
      <c r="B3" s="35"/>
      <c r="C3" s="35"/>
      <c r="D3" s="35"/>
      <c r="E3" s="35"/>
      <c r="F3" s="35"/>
      <c r="G3" s="35"/>
    </row>
    <row r="4" customHeight="1" spans="1:7">
      <c r="A4" s="36">
        <v>1</v>
      </c>
      <c r="B4" s="36" t="s">
        <v>10</v>
      </c>
      <c r="C4" s="36" t="s">
        <v>11</v>
      </c>
      <c r="D4" s="36">
        <v>1</v>
      </c>
      <c r="E4" s="36" t="s">
        <v>9</v>
      </c>
      <c r="F4" s="36">
        <v>1400</v>
      </c>
      <c r="G4" s="18" t="s">
        <v>13</v>
      </c>
    </row>
    <row r="5" customHeight="1" spans="1:7">
      <c r="A5" s="37">
        <v>2</v>
      </c>
      <c r="B5" s="18" t="s">
        <v>21</v>
      </c>
      <c r="C5" s="18" t="s">
        <v>22</v>
      </c>
      <c r="D5" s="18">
        <v>1</v>
      </c>
      <c r="E5" s="18" t="s">
        <v>23</v>
      </c>
      <c r="F5" s="18">
        <v>210</v>
      </c>
      <c r="G5" s="18"/>
    </row>
    <row r="6" customHeight="1" spans="1:7">
      <c r="A6" s="36">
        <v>3</v>
      </c>
      <c r="B6" s="18" t="s">
        <v>28</v>
      </c>
      <c r="C6" s="18" t="s">
        <v>29</v>
      </c>
      <c r="D6" s="18">
        <v>1</v>
      </c>
      <c r="E6" s="18" t="s">
        <v>27</v>
      </c>
      <c r="F6" s="18">
        <v>15</v>
      </c>
      <c r="G6" s="18" t="s">
        <v>30</v>
      </c>
    </row>
    <row r="7" customHeight="1" spans="1:7">
      <c r="A7" s="37">
        <v>4</v>
      </c>
      <c r="B7" s="18" t="s">
        <v>35</v>
      </c>
      <c r="C7" s="18" t="s">
        <v>1035</v>
      </c>
      <c r="D7" s="36">
        <v>1</v>
      </c>
      <c r="E7" s="18" t="s">
        <v>34</v>
      </c>
      <c r="F7" s="18">
        <v>20</v>
      </c>
      <c r="G7" s="18"/>
    </row>
    <row r="8" customHeight="1" spans="1:7">
      <c r="A8" s="36">
        <v>5</v>
      </c>
      <c r="B8" s="37" t="s">
        <v>24</v>
      </c>
      <c r="C8" s="37" t="s">
        <v>24</v>
      </c>
      <c r="D8" s="18">
        <v>1</v>
      </c>
      <c r="E8" s="37" t="s">
        <v>38</v>
      </c>
      <c r="F8" s="18">
        <v>10</v>
      </c>
      <c r="G8" s="18"/>
    </row>
    <row r="9" customHeight="1" spans="1:7">
      <c r="A9" s="37">
        <v>6</v>
      </c>
      <c r="B9" s="37" t="s">
        <v>31</v>
      </c>
      <c r="C9" s="37" t="s">
        <v>1036</v>
      </c>
      <c r="D9" s="18">
        <v>1</v>
      </c>
      <c r="E9" s="18" t="s">
        <v>673</v>
      </c>
      <c r="F9" s="18">
        <v>15</v>
      </c>
      <c r="G9" s="18" t="s">
        <v>43</v>
      </c>
    </row>
    <row r="10" customHeight="1" spans="1:7">
      <c r="A10" s="36">
        <v>7</v>
      </c>
      <c r="B10" s="18" t="s">
        <v>45</v>
      </c>
      <c r="C10" s="18" t="s">
        <v>48</v>
      </c>
      <c r="D10" s="36">
        <v>1</v>
      </c>
      <c r="E10" s="18" t="s">
        <v>23</v>
      </c>
      <c r="F10" s="18">
        <v>350</v>
      </c>
      <c r="G10" s="18"/>
    </row>
    <row r="11" customHeight="1" spans="1:7">
      <c r="A11" s="37">
        <v>8</v>
      </c>
      <c r="B11" s="18" t="s">
        <v>45</v>
      </c>
      <c r="C11" s="18" t="s">
        <v>50</v>
      </c>
      <c r="D11" s="18">
        <v>1</v>
      </c>
      <c r="E11" s="18" t="s">
        <v>23</v>
      </c>
      <c r="F11" s="18">
        <v>300</v>
      </c>
      <c r="G11" s="18"/>
    </row>
    <row r="12" customHeight="1" spans="1:7">
      <c r="A12" s="36">
        <v>9</v>
      </c>
      <c r="B12" s="18" t="s">
        <v>52</v>
      </c>
      <c r="C12" s="18" t="s">
        <v>53</v>
      </c>
      <c r="D12" s="18">
        <v>1</v>
      </c>
      <c r="E12" s="18" t="s">
        <v>23</v>
      </c>
      <c r="F12" s="18">
        <v>150</v>
      </c>
      <c r="G12" s="18"/>
    </row>
    <row r="13" customHeight="1" spans="1:7">
      <c r="A13" s="37">
        <v>10</v>
      </c>
      <c r="B13" s="18" t="s">
        <v>52</v>
      </c>
      <c r="C13" s="18" t="s">
        <v>55</v>
      </c>
      <c r="D13" s="36">
        <v>1</v>
      </c>
      <c r="E13" s="18" t="s">
        <v>23</v>
      </c>
      <c r="F13" s="18">
        <v>320</v>
      </c>
      <c r="G13" s="18"/>
    </row>
    <row r="14" customHeight="1" spans="1:7">
      <c r="A14" s="36">
        <v>11</v>
      </c>
      <c r="B14" s="18" t="s">
        <v>57</v>
      </c>
      <c r="C14" s="18" t="s">
        <v>58</v>
      </c>
      <c r="D14" s="18">
        <v>1</v>
      </c>
      <c r="E14" s="18" t="s">
        <v>20</v>
      </c>
      <c r="F14" s="18">
        <v>45</v>
      </c>
      <c r="G14" s="18"/>
    </row>
    <row r="15" customHeight="1" spans="1:7">
      <c r="A15" s="37">
        <v>12</v>
      </c>
      <c r="B15" s="18" t="s">
        <v>60</v>
      </c>
      <c r="C15" s="18" t="s">
        <v>61</v>
      </c>
      <c r="D15" s="18">
        <v>1</v>
      </c>
      <c r="E15" s="18" t="s">
        <v>20</v>
      </c>
      <c r="F15" s="18">
        <v>45</v>
      </c>
      <c r="G15" s="18"/>
    </row>
    <row r="16" customHeight="1" spans="1:7">
      <c r="A16" s="36">
        <v>13</v>
      </c>
      <c r="B16" s="18" t="s">
        <v>63</v>
      </c>
      <c r="C16" s="18" t="s">
        <v>1037</v>
      </c>
      <c r="D16" s="36">
        <v>1</v>
      </c>
      <c r="E16" s="18" t="s">
        <v>20</v>
      </c>
      <c r="F16" s="18">
        <v>20</v>
      </c>
      <c r="G16" s="18"/>
    </row>
    <row r="17" customHeight="1" spans="1:7">
      <c r="A17" s="37">
        <v>14</v>
      </c>
      <c r="B17" s="18" t="s">
        <v>39</v>
      </c>
      <c r="C17" s="18" t="s">
        <v>67</v>
      </c>
      <c r="D17" s="18">
        <v>1</v>
      </c>
      <c r="E17" s="18" t="s">
        <v>34</v>
      </c>
      <c r="F17" s="18">
        <v>30</v>
      </c>
      <c r="G17" s="18" t="s">
        <v>68</v>
      </c>
    </row>
    <row r="18" customHeight="1" spans="1:7">
      <c r="A18" s="36">
        <v>15</v>
      </c>
      <c r="B18" s="18" t="s">
        <v>51</v>
      </c>
      <c r="C18" s="36" t="s">
        <v>1038</v>
      </c>
      <c r="D18" s="18">
        <v>1</v>
      </c>
      <c r="E18" s="18" t="s">
        <v>15</v>
      </c>
      <c r="F18" s="18">
        <v>30</v>
      </c>
      <c r="G18" s="18" t="s">
        <v>68</v>
      </c>
    </row>
    <row r="19" customHeight="1" spans="1:7">
      <c r="A19" s="37">
        <v>16</v>
      </c>
      <c r="B19" s="18" t="s">
        <v>51</v>
      </c>
      <c r="C19" s="18" t="s">
        <v>73</v>
      </c>
      <c r="D19" s="36">
        <v>1</v>
      </c>
      <c r="E19" s="18" t="s">
        <v>74</v>
      </c>
      <c r="F19" s="18">
        <v>50</v>
      </c>
      <c r="G19" s="18" t="s">
        <v>68</v>
      </c>
    </row>
    <row r="20" customHeight="1" spans="1:7">
      <c r="A20" s="36">
        <v>17</v>
      </c>
      <c r="B20" s="18" t="s">
        <v>76</v>
      </c>
      <c r="C20" s="18" t="s">
        <v>77</v>
      </c>
      <c r="D20" s="18">
        <v>1</v>
      </c>
      <c r="E20" s="18" t="s">
        <v>12</v>
      </c>
      <c r="F20" s="18">
        <v>150</v>
      </c>
      <c r="G20" s="18" t="s">
        <v>78</v>
      </c>
    </row>
    <row r="21" customHeight="1" spans="1:7">
      <c r="A21" s="37">
        <v>18</v>
      </c>
      <c r="B21" s="18" t="s">
        <v>76</v>
      </c>
      <c r="C21" s="18" t="s">
        <v>81</v>
      </c>
      <c r="D21" s="18">
        <v>1</v>
      </c>
      <c r="E21" s="18" t="s">
        <v>12</v>
      </c>
      <c r="F21" s="18">
        <v>230</v>
      </c>
      <c r="G21" s="18" t="s">
        <v>78</v>
      </c>
    </row>
    <row r="22" customHeight="1" spans="1:7">
      <c r="A22" s="36">
        <v>19</v>
      </c>
      <c r="B22" s="18" t="s">
        <v>84</v>
      </c>
      <c r="C22" s="18" t="s">
        <v>85</v>
      </c>
      <c r="D22" s="36">
        <v>1</v>
      </c>
      <c r="E22" s="18" t="s">
        <v>12</v>
      </c>
      <c r="F22" s="18">
        <v>50</v>
      </c>
      <c r="G22" s="18" t="s">
        <v>86</v>
      </c>
    </row>
    <row r="23" customHeight="1" spans="1:7">
      <c r="A23" s="37">
        <v>20</v>
      </c>
      <c r="B23" s="18" t="s">
        <v>89</v>
      </c>
      <c r="C23" s="18" t="s">
        <v>90</v>
      </c>
      <c r="D23" s="18">
        <v>1</v>
      </c>
      <c r="E23" s="18" t="s">
        <v>12</v>
      </c>
      <c r="F23" s="18">
        <v>60</v>
      </c>
      <c r="G23" s="18" t="s">
        <v>86</v>
      </c>
    </row>
    <row r="24" customHeight="1" spans="1:7">
      <c r="A24" s="36">
        <v>21</v>
      </c>
      <c r="B24" s="18" t="s">
        <v>93</v>
      </c>
      <c r="C24" s="18" t="s">
        <v>94</v>
      </c>
      <c r="D24" s="18">
        <v>1</v>
      </c>
      <c r="E24" s="18" t="s">
        <v>12</v>
      </c>
      <c r="F24" s="18">
        <v>80</v>
      </c>
      <c r="G24" s="18" t="s">
        <v>86</v>
      </c>
    </row>
    <row r="25" customHeight="1" spans="1:7">
      <c r="A25" s="37">
        <v>22</v>
      </c>
      <c r="B25" s="18" t="s">
        <v>97</v>
      </c>
      <c r="C25" s="18" t="s">
        <v>98</v>
      </c>
      <c r="D25" s="36">
        <v>1</v>
      </c>
      <c r="E25" s="18" t="s">
        <v>12</v>
      </c>
      <c r="F25" s="18">
        <v>100</v>
      </c>
      <c r="G25" s="18" t="s">
        <v>86</v>
      </c>
    </row>
    <row r="26" customHeight="1" spans="1:7">
      <c r="A26" s="36">
        <v>23</v>
      </c>
      <c r="B26" s="18" t="s">
        <v>102</v>
      </c>
      <c r="C26" s="18" t="s">
        <v>103</v>
      </c>
      <c r="D26" s="18">
        <v>1</v>
      </c>
      <c r="E26" s="18" t="s">
        <v>12</v>
      </c>
      <c r="F26" s="18">
        <v>165</v>
      </c>
      <c r="G26" s="18" t="s">
        <v>104</v>
      </c>
    </row>
    <row r="27" customHeight="1" spans="1:7">
      <c r="A27" s="37">
        <v>24</v>
      </c>
      <c r="B27" s="18" t="s">
        <v>107</v>
      </c>
      <c r="C27" s="18" t="s">
        <v>108</v>
      </c>
      <c r="D27" s="18">
        <v>1</v>
      </c>
      <c r="E27" s="18" t="s">
        <v>12</v>
      </c>
      <c r="F27" s="18">
        <v>200</v>
      </c>
      <c r="G27" s="18" t="s">
        <v>104</v>
      </c>
    </row>
    <row r="28" customHeight="1" spans="1:7">
      <c r="A28" s="36">
        <v>25</v>
      </c>
      <c r="B28" s="18" t="s">
        <v>111</v>
      </c>
      <c r="C28" s="18" t="s">
        <v>1039</v>
      </c>
      <c r="D28" s="36">
        <v>1</v>
      </c>
      <c r="E28" s="18" t="s">
        <v>20</v>
      </c>
      <c r="F28" s="18">
        <v>30</v>
      </c>
      <c r="G28" s="18"/>
    </row>
    <row r="29" customHeight="1" spans="1:7">
      <c r="A29" s="37">
        <v>26</v>
      </c>
      <c r="B29" s="18" t="s">
        <v>114</v>
      </c>
      <c r="C29" s="18" t="s">
        <v>116</v>
      </c>
      <c r="D29" s="18">
        <v>1</v>
      </c>
      <c r="E29" s="18" t="s">
        <v>27</v>
      </c>
      <c r="F29" s="18">
        <v>5</v>
      </c>
      <c r="G29" s="18"/>
    </row>
    <row r="30" customHeight="1" spans="1:7">
      <c r="A30" s="36">
        <v>27</v>
      </c>
      <c r="B30" s="18" t="s">
        <v>118</v>
      </c>
      <c r="C30" s="18" t="s">
        <v>1040</v>
      </c>
      <c r="D30" s="18">
        <v>1</v>
      </c>
      <c r="E30" s="18" t="s">
        <v>12</v>
      </c>
      <c r="F30" s="18">
        <v>400</v>
      </c>
      <c r="G30" s="18"/>
    </row>
    <row r="31" customHeight="1" spans="1:7">
      <c r="A31" s="37">
        <v>28</v>
      </c>
      <c r="B31" s="18" t="s">
        <v>125</v>
      </c>
      <c r="C31" s="18" t="s">
        <v>126</v>
      </c>
      <c r="D31" s="36">
        <v>1</v>
      </c>
      <c r="E31" s="18" t="s">
        <v>127</v>
      </c>
      <c r="F31" s="18">
        <v>8</v>
      </c>
      <c r="G31" s="18"/>
    </row>
    <row r="32" customHeight="1" spans="1:7">
      <c r="A32" s="36">
        <v>29</v>
      </c>
      <c r="B32" s="18" t="s">
        <v>125</v>
      </c>
      <c r="C32" s="18" t="s">
        <v>131</v>
      </c>
      <c r="D32" s="18">
        <v>1</v>
      </c>
      <c r="E32" s="18" t="s">
        <v>127</v>
      </c>
      <c r="F32" s="18">
        <v>10</v>
      </c>
      <c r="G32" s="18"/>
    </row>
    <row r="33" customHeight="1" spans="1:7">
      <c r="A33" s="37">
        <v>30</v>
      </c>
      <c r="B33" s="18" t="s">
        <v>125</v>
      </c>
      <c r="C33" s="18" t="s">
        <v>134</v>
      </c>
      <c r="D33" s="18">
        <v>1</v>
      </c>
      <c r="E33" s="18" t="s">
        <v>127</v>
      </c>
      <c r="F33" s="18">
        <v>8</v>
      </c>
      <c r="G33" s="18"/>
    </row>
    <row r="34" customHeight="1" spans="1:7">
      <c r="A34" s="36">
        <v>31</v>
      </c>
      <c r="B34" s="18" t="s">
        <v>79</v>
      </c>
      <c r="C34" s="18" t="s">
        <v>137</v>
      </c>
      <c r="D34" s="36">
        <v>1</v>
      </c>
      <c r="E34" s="18" t="s">
        <v>15</v>
      </c>
      <c r="F34" s="18">
        <v>1600</v>
      </c>
      <c r="G34" s="18" t="s">
        <v>138</v>
      </c>
    </row>
    <row r="35" customHeight="1" spans="1:7">
      <c r="A35" s="37">
        <v>32</v>
      </c>
      <c r="B35" s="18" t="s">
        <v>142</v>
      </c>
      <c r="C35" s="18" t="s">
        <v>143</v>
      </c>
      <c r="D35" s="18">
        <v>1</v>
      </c>
      <c r="E35" s="18" t="s">
        <v>12</v>
      </c>
      <c r="F35" s="18">
        <v>4200</v>
      </c>
      <c r="G35" s="18" t="s">
        <v>144</v>
      </c>
    </row>
    <row r="36" customHeight="1" spans="1:7">
      <c r="A36" s="36">
        <v>33</v>
      </c>
      <c r="B36" s="18" t="s">
        <v>146</v>
      </c>
      <c r="C36" s="18" t="s">
        <v>148</v>
      </c>
      <c r="D36" s="18">
        <v>1</v>
      </c>
      <c r="E36" s="18" t="s">
        <v>12</v>
      </c>
      <c r="F36" s="18">
        <v>230</v>
      </c>
      <c r="G36" s="18" t="s">
        <v>149</v>
      </c>
    </row>
    <row r="37" customHeight="1" spans="1:7">
      <c r="A37" s="37">
        <v>34</v>
      </c>
      <c r="B37" s="18" t="s">
        <v>146</v>
      </c>
      <c r="C37" s="18" t="s">
        <v>152</v>
      </c>
      <c r="D37" s="36">
        <v>1</v>
      </c>
      <c r="E37" s="18" t="s">
        <v>12</v>
      </c>
      <c r="F37" s="18">
        <v>230</v>
      </c>
      <c r="G37" s="18" t="s">
        <v>149</v>
      </c>
    </row>
    <row r="38" customHeight="1" spans="1:7">
      <c r="A38" s="36">
        <v>35</v>
      </c>
      <c r="B38" s="18" t="s">
        <v>154</v>
      </c>
      <c r="C38" s="18" t="s">
        <v>157</v>
      </c>
      <c r="D38" s="18">
        <v>1</v>
      </c>
      <c r="E38" s="18" t="s">
        <v>12</v>
      </c>
      <c r="F38" s="18">
        <v>1200</v>
      </c>
      <c r="G38" s="18" t="s">
        <v>144</v>
      </c>
    </row>
    <row r="39" customHeight="1" spans="1:7">
      <c r="A39" s="37">
        <v>36</v>
      </c>
      <c r="B39" s="18" t="s">
        <v>154</v>
      </c>
      <c r="C39" s="18" t="s">
        <v>160</v>
      </c>
      <c r="D39" s="18">
        <v>1</v>
      </c>
      <c r="E39" s="18" t="s">
        <v>12</v>
      </c>
      <c r="F39" s="18">
        <v>1800</v>
      </c>
      <c r="G39" s="18" t="s">
        <v>144</v>
      </c>
    </row>
    <row r="40" customHeight="1" spans="1:7">
      <c r="A40" s="36">
        <v>37</v>
      </c>
      <c r="B40" s="18" t="s">
        <v>164</v>
      </c>
      <c r="C40" s="18" t="s">
        <v>165</v>
      </c>
      <c r="D40" s="36">
        <v>1</v>
      </c>
      <c r="E40" s="18" t="s">
        <v>20</v>
      </c>
      <c r="F40" s="18">
        <v>15</v>
      </c>
      <c r="G40" s="18"/>
    </row>
    <row r="41" customHeight="1" spans="1:7">
      <c r="A41" s="37">
        <v>38</v>
      </c>
      <c r="B41" s="18" t="s">
        <v>167</v>
      </c>
      <c r="C41" s="18" t="s">
        <v>169</v>
      </c>
      <c r="D41" s="18">
        <v>1</v>
      </c>
      <c r="E41" s="18" t="s">
        <v>127</v>
      </c>
      <c r="F41" s="18">
        <v>30</v>
      </c>
      <c r="G41" s="18"/>
    </row>
    <row r="42" customHeight="1" spans="1:7">
      <c r="A42" s="36">
        <v>39</v>
      </c>
      <c r="B42" s="18" t="s">
        <v>167</v>
      </c>
      <c r="C42" s="18" t="s">
        <v>1041</v>
      </c>
      <c r="D42" s="18">
        <v>1</v>
      </c>
      <c r="E42" s="18" t="s">
        <v>127</v>
      </c>
      <c r="F42" s="18">
        <v>45</v>
      </c>
      <c r="G42" s="18"/>
    </row>
    <row r="43" customHeight="1" spans="1:7">
      <c r="A43" s="37">
        <v>40</v>
      </c>
      <c r="B43" s="18" t="s">
        <v>167</v>
      </c>
      <c r="C43" s="18" t="s">
        <v>175</v>
      </c>
      <c r="D43" s="36">
        <v>1</v>
      </c>
      <c r="E43" s="18" t="s">
        <v>127</v>
      </c>
      <c r="F43" s="18">
        <v>45</v>
      </c>
      <c r="G43" s="18"/>
    </row>
    <row r="44" customHeight="1" spans="1:7">
      <c r="A44" s="36">
        <v>41</v>
      </c>
      <c r="B44" s="18" t="s">
        <v>177</v>
      </c>
      <c r="C44" s="18" t="s">
        <v>179</v>
      </c>
      <c r="D44" s="18">
        <v>1</v>
      </c>
      <c r="E44" s="18" t="s">
        <v>12</v>
      </c>
      <c r="F44" s="18">
        <v>12</v>
      </c>
      <c r="G44" s="18"/>
    </row>
    <row r="45" customHeight="1" spans="1:7">
      <c r="A45" s="37">
        <v>42</v>
      </c>
      <c r="B45" s="18" t="s">
        <v>182</v>
      </c>
      <c r="C45" s="18" t="s">
        <v>1042</v>
      </c>
      <c r="D45" s="18">
        <v>1</v>
      </c>
      <c r="E45" s="18" t="s">
        <v>34</v>
      </c>
      <c r="F45" s="18">
        <v>35</v>
      </c>
      <c r="G45" s="18"/>
    </row>
    <row r="46" customHeight="1" spans="1:7">
      <c r="A46" s="36">
        <v>43</v>
      </c>
      <c r="B46" s="37" t="s">
        <v>185</v>
      </c>
      <c r="C46" s="18" t="s">
        <v>187</v>
      </c>
      <c r="D46" s="36">
        <v>1</v>
      </c>
      <c r="E46" s="18" t="s">
        <v>156</v>
      </c>
      <c r="F46" s="18">
        <v>1500</v>
      </c>
      <c r="G46" s="18" t="s">
        <v>188</v>
      </c>
    </row>
    <row r="47" customHeight="1" spans="1:7">
      <c r="A47" s="37">
        <v>44</v>
      </c>
      <c r="B47" s="37" t="s">
        <v>190</v>
      </c>
      <c r="C47" s="18" t="s">
        <v>192</v>
      </c>
      <c r="D47" s="18">
        <v>1</v>
      </c>
      <c r="E47" s="18" t="s">
        <v>38</v>
      </c>
      <c r="F47" s="18">
        <v>10</v>
      </c>
      <c r="G47" s="18"/>
    </row>
    <row r="48" customHeight="1" spans="1:7">
      <c r="A48" s="36">
        <v>45</v>
      </c>
      <c r="B48" s="37" t="s">
        <v>190</v>
      </c>
      <c r="C48" s="18" t="s">
        <v>195</v>
      </c>
      <c r="D48" s="18">
        <v>1</v>
      </c>
      <c r="E48" s="18" t="s">
        <v>38</v>
      </c>
      <c r="F48" s="18">
        <v>15</v>
      </c>
      <c r="G48" s="18"/>
    </row>
    <row r="49" customHeight="1" spans="1:7">
      <c r="A49" s="37">
        <v>46</v>
      </c>
      <c r="B49" s="37" t="s">
        <v>190</v>
      </c>
      <c r="C49" s="18" t="s">
        <v>198</v>
      </c>
      <c r="D49" s="36">
        <v>1</v>
      </c>
      <c r="E49" s="18" t="s">
        <v>38</v>
      </c>
      <c r="F49" s="18">
        <v>20</v>
      </c>
      <c r="G49" s="18"/>
    </row>
    <row r="50" customHeight="1" spans="1:7">
      <c r="A50" s="36">
        <v>47</v>
      </c>
      <c r="B50" s="37" t="s">
        <v>109</v>
      </c>
      <c r="C50" s="18" t="s">
        <v>201</v>
      </c>
      <c r="D50" s="18">
        <v>1</v>
      </c>
      <c r="E50" s="18" t="s">
        <v>20</v>
      </c>
      <c r="F50" s="18">
        <v>50</v>
      </c>
      <c r="G50" s="18"/>
    </row>
    <row r="51" customHeight="1" spans="1:7">
      <c r="A51" s="37">
        <v>48</v>
      </c>
      <c r="B51" s="37" t="s">
        <v>109</v>
      </c>
      <c r="C51" s="18" t="s">
        <v>204</v>
      </c>
      <c r="D51" s="18">
        <v>1</v>
      </c>
      <c r="E51" s="18" t="s">
        <v>20</v>
      </c>
      <c r="F51" s="18">
        <v>50</v>
      </c>
      <c r="G51" s="18"/>
    </row>
    <row r="52" customHeight="1" spans="1:7">
      <c r="A52" s="36">
        <v>49</v>
      </c>
      <c r="B52" s="18" t="s">
        <v>207</v>
      </c>
      <c r="C52" s="18" t="s">
        <v>208</v>
      </c>
      <c r="D52" s="36">
        <v>1</v>
      </c>
      <c r="E52" s="18" t="s">
        <v>34</v>
      </c>
      <c r="F52" s="18">
        <v>28</v>
      </c>
      <c r="G52" s="18"/>
    </row>
    <row r="53" customHeight="1" spans="1:7">
      <c r="A53" s="37">
        <v>50</v>
      </c>
      <c r="B53" s="18" t="s">
        <v>207</v>
      </c>
      <c r="C53" s="18" t="s">
        <v>211</v>
      </c>
      <c r="D53" s="18">
        <v>1</v>
      </c>
      <c r="E53" s="18" t="s">
        <v>34</v>
      </c>
      <c r="F53" s="18">
        <v>28</v>
      </c>
      <c r="G53" s="18"/>
    </row>
    <row r="54" customHeight="1" spans="1:7">
      <c r="A54" s="36">
        <v>51</v>
      </c>
      <c r="B54" s="18" t="s">
        <v>207</v>
      </c>
      <c r="C54" s="18" t="s">
        <v>213</v>
      </c>
      <c r="D54" s="18">
        <v>1</v>
      </c>
      <c r="E54" s="18" t="s">
        <v>34</v>
      </c>
      <c r="F54" s="18">
        <v>25</v>
      </c>
      <c r="G54" s="18"/>
    </row>
    <row r="55" customHeight="1" spans="1:7">
      <c r="A55" s="37">
        <v>52</v>
      </c>
      <c r="B55" s="18" t="s">
        <v>214</v>
      </c>
      <c r="C55" s="18" t="s">
        <v>216</v>
      </c>
      <c r="D55" s="36">
        <v>1</v>
      </c>
      <c r="E55" s="18" t="s">
        <v>156</v>
      </c>
      <c r="F55" s="18">
        <v>400</v>
      </c>
      <c r="G55" s="18"/>
    </row>
    <row r="56" customHeight="1" spans="1:7">
      <c r="A56" s="36">
        <v>53</v>
      </c>
      <c r="B56" s="37" t="s">
        <v>219</v>
      </c>
      <c r="C56" s="18" t="s">
        <v>220</v>
      </c>
      <c r="D56" s="18">
        <v>1</v>
      </c>
      <c r="E56" s="18" t="s">
        <v>47</v>
      </c>
      <c r="F56" s="18">
        <v>50</v>
      </c>
      <c r="G56" s="18" t="s">
        <v>221</v>
      </c>
    </row>
    <row r="57" customHeight="1" spans="1:7">
      <c r="A57" s="37">
        <v>54</v>
      </c>
      <c r="B57" s="37" t="s">
        <v>224</v>
      </c>
      <c r="C57" s="18" t="s">
        <v>225</v>
      </c>
      <c r="D57" s="18">
        <v>1</v>
      </c>
      <c r="E57" s="18" t="s">
        <v>12</v>
      </c>
      <c r="F57" s="18">
        <v>50</v>
      </c>
      <c r="G57" s="18" t="s">
        <v>221</v>
      </c>
    </row>
    <row r="58" customHeight="1" spans="1:7">
      <c r="A58" s="36">
        <v>55</v>
      </c>
      <c r="B58" s="37" t="s">
        <v>228</v>
      </c>
      <c r="C58" s="18" t="s">
        <v>229</v>
      </c>
      <c r="D58" s="36">
        <v>1</v>
      </c>
      <c r="E58" s="18" t="s">
        <v>47</v>
      </c>
      <c r="F58" s="18">
        <v>80</v>
      </c>
      <c r="G58" s="18" t="s">
        <v>221</v>
      </c>
    </row>
    <row r="59" customHeight="1" spans="1:7">
      <c r="A59" s="37">
        <v>56</v>
      </c>
      <c r="B59" s="37" t="s">
        <v>232</v>
      </c>
      <c r="C59" s="18" t="s">
        <v>233</v>
      </c>
      <c r="D59" s="18">
        <v>1</v>
      </c>
      <c r="E59" s="18" t="s">
        <v>47</v>
      </c>
      <c r="F59" s="18">
        <v>150</v>
      </c>
      <c r="G59" s="18" t="s">
        <v>221</v>
      </c>
    </row>
    <row r="60" customHeight="1" spans="1:7">
      <c r="A60" s="36">
        <v>57</v>
      </c>
      <c r="B60" s="37" t="s">
        <v>238</v>
      </c>
      <c r="C60" s="18" t="s">
        <v>239</v>
      </c>
      <c r="D60" s="18">
        <v>1</v>
      </c>
      <c r="E60" s="18" t="s">
        <v>47</v>
      </c>
      <c r="F60" s="18">
        <v>120</v>
      </c>
      <c r="G60" s="18" t="s">
        <v>221</v>
      </c>
    </row>
    <row r="61" customHeight="1" spans="1:7">
      <c r="A61" s="37">
        <v>58</v>
      </c>
      <c r="B61" s="37" t="s">
        <v>228</v>
      </c>
      <c r="C61" s="18" t="s">
        <v>242</v>
      </c>
      <c r="D61" s="36">
        <v>1</v>
      </c>
      <c r="E61" s="18" t="s">
        <v>47</v>
      </c>
      <c r="F61" s="18">
        <v>90</v>
      </c>
      <c r="G61" s="18" t="s">
        <v>221</v>
      </c>
    </row>
    <row r="62" customHeight="1" spans="1:7">
      <c r="A62" s="36">
        <v>59</v>
      </c>
      <c r="B62" s="37" t="s">
        <v>238</v>
      </c>
      <c r="C62" s="18" t="s">
        <v>245</v>
      </c>
      <c r="D62" s="18">
        <v>1</v>
      </c>
      <c r="E62" s="18" t="s">
        <v>47</v>
      </c>
      <c r="F62" s="18">
        <v>120</v>
      </c>
      <c r="G62" s="18" t="s">
        <v>221</v>
      </c>
    </row>
    <row r="63" customHeight="1" spans="1:7">
      <c r="A63" s="37">
        <v>60</v>
      </c>
      <c r="B63" s="37" t="s">
        <v>228</v>
      </c>
      <c r="C63" s="18" t="s">
        <v>248</v>
      </c>
      <c r="D63" s="18">
        <v>1</v>
      </c>
      <c r="E63" s="18" t="s">
        <v>12</v>
      </c>
      <c r="F63" s="18">
        <v>100</v>
      </c>
      <c r="G63" s="18" t="s">
        <v>221</v>
      </c>
    </row>
    <row r="64" customHeight="1" spans="1:7">
      <c r="A64" s="36">
        <v>61</v>
      </c>
      <c r="B64" s="37" t="s">
        <v>132</v>
      </c>
      <c r="C64" s="37" t="s">
        <v>250</v>
      </c>
      <c r="D64" s="36">
        <v>1</v>
      </c>
      <c r="E64" s="37" t="s">
        <v>15</v>
      </c>
      <c r="F64" s="18">
        <v>2500</v>
      </c>
      <c r="G64" s="18"/>
    </row>
    <row r="65" customHeight="1" spans="1:7">
      <c r="A65" s="37">
        <v>62</v>
      </c>
      <c r="B65" s="37" t="s">
        <v>132</v>
      </c>
      <c r="C65" s="37" t="s">
        <v>252</v>
      </c>
      <c r="D65" s="18">
        <v>1</v>
      </c>
      <c r="E65" s="37" t="s">
        <v>15</v>
      </c>
      <c r="F65" s="18">
        <v>1500</v>
      </c>
      <c r="G65" s="18"/>
    </row>
    <row r="66" customHeight="1" spans="1:7">
      <c r="A66" s="36">
        <v>63</v>
      </c>
      <c r="B66" s="37" t="s">
        <v>135</v>
      </c>
      <c r="C66" s="18" t="s">
        <v>255</v>
      </c>
      <c r="D66" s="18">
        <v>1</v>
      </c>
      <c r="E66" s="18" t="s">
        <v>254</v>
      </c>
      <c r="F66" s="18">
        <v>30</v>
      </c>
      <c r="G66" s="18"/>
    </row>
    <row r="67" customHeight="1" spans="1:7">
      <c r="A67" s="37">
        <v>64</v>
      </c>
      <c r="B67" s="37" t="s">
        <v>139</v>
      </c>
      <c r="C67" s="18" t="s">
        <v>257</v>
      </c>
      <c r="D67" s="36">
        <v>1</v>
      </c>
      <c r="E67" s="18" t="s">
        <v>12</v>
      </c>
      <c r="F67" s="18">
        <v>40</v>
      </c>
      <c r="G67" s="18"/>
    </row>
    <row r="68" customHeight="1" spans="1:7">
      <c r="A68" s="36">
        <v>65</v>
      </c>
      <c r="B68" s="18" t="s">
        <v>261</v>
      </c>
      <c r="C68" s="18" t="s">
        <v>262</v>
      </c>
      <c r="D68" s="18">
        <v>1</v>
      </c>
      <c r="E68" s="18" t="s">
        <v>130</v>
      </c>
      <c r="F68" s="18">
        <v>50</v>
      </c>
      <c r="G68" s="18"/>
    </row>
    <row r="69" customHeight="1" spans="1:7">
      <c r="A69" s="37">
        <v>66</v>
      </c>
      <c r="B69" s="18" t="s">
        <v>261</v>
      </c>
      <c r="C69" s="18" t="s">
        <v>265</v>
      </c>
      <c r="D69" s="18">
        <v>1</v>
      </c>
      <c r="E69" s="18" t="s">
        <v>130</v>
      </c>
      <c r="F69" s="18">
        <v>70</v>
      </c>
      <c r="G69" s="18"/>
    </row>
    <row r="70" customHeight="1" spans="1:7">
      <c r="A70" s="36">
        <v>67</v>
      </c>
      <c r="B70" s="18" t="s">
        <v>125</v>
      </c>
      <c r="C70" s="18" t="s">
        <v>134</v>
      </c>
      <c r="D70" s="36">
        <v>1</v>
      </c>
      <c r="E70" s="18" t="s">
        <v>127</v>
      </c>
      <c r="F70" s="18">
        <v>10</v>
      </c>
      <c r="G70" s="18"/>
    </row>
    <row r="71" customHeight="1" spans="1:7">
      <c r="A71" s="37">
        <v>68</v>
      </c>
      <c r="B71" s="18" t="s">
        <v>270</v>
      </c>
      <c r="C71" s="18" t="s">
        <v>271</v>
      </c>
      <c r="D71" s="18">
        <v>1</v>
      </c>
      <c r="E71" s="18" t="s">
        <v>156</v>
      </c>
      <c r="F71" s="18">
        <v>2000</v>
      </c>
      <c r="G71" s="18" t="s">
        <v>272</v>
      </c>
    </row>
    <row r="72" customHeight="1" spans="1:7">
      <c r="A72" s="36">
        <v>69</v>
      </c>
      <c r="B72" s="18" t="s">
        <v>275</v>
      </c>
      <c r="C72" s="18" t="s">
        <v>276</v>
      </c>
      <c r="D72" s="18">
        <v>1</v>
      </c>
      <c r="E72" s="18" t="s">
        <v>156</v>
      </c>
      <c r="F72" s="18">
        <v>4800</v>
      </c>
      <c r="G72" s="18" t="s">
        <v>272</v>
      </c>
    </row>
    <row r="73" customHeight="1" spans="1:7">
      <c r="A73" s="37">
        <v>70</v>
      </c>
      <c r="B73" s="37" t="s">
        <v>278</v>
      </c>
      <c r="C73" s="37" t="s">
        <v>280</v>
      </c>
      <c r="D73" s="36">
        <v>1</v>
      </c>
      <c r="E73" s="18" t="s">
        <v>12</v>
      </c>
      <c r="F73" s="18">
        <v>2000</v>
      </c>
      <c r="G73" s="18"/>
    </row>
    <row r="74" customHeight="1" spans="1:7">
      <c r="A74" s="36">
        <v>71</v>
      </c>
      <c r="B74" s="37" t="s">
        <v>282</v>
      </c>
      <c r="C74" s="37" t="s">
        <v>280</v>
      </c>
      <c r="D74" s="18">
        <v>1</v>
      </c>
      <c r="E74" s="18" t="s">
        <v>12</v>
      </c>
      <c r="F74" s="18">
        <v>500</v>
      </c>
      <c r="G74" s="18"/>
    </row>
    <row r="75" customHeight="1" spans="1:7">
      <c r="A75" s="37">
        <v>72</v>
      </c>
      <c r="B75" s="37" t="s">
        <v>153</v>
      </c>
      <c r="C75" s="37" t="s">
        <v>285</v>
      </c>
      <c r="D75" s="18">
        <v>1</v>
      </c>
      <c r="E75" s="18" t="s">
        <v>12</v>
      </c>
      <c r="F75" s="18">
        <v>700</v>
      </c>
      <c r="G75" s="18"/>
    </row>
    <row r="76" customHeight="1" spans="1:7">
      <c r="A76" s="36">
        <v>73</v>
      </c>
      <c r="B76" s="37" t="s">
        <v>153</v>
      </c>
      <c r="C76" s="37" t="s">
        <v>288</v>
      </c>
      <c r="D76" s="36">
        <v>1</v>
      </c>
      <c r="E76" s="18" t="s">
        <v>12</v>
      </c>
      <c r="F76" s="18">
        <v>500</v>
      </c>
      <c r="G76" s="18"/>
    </row>
    <row r="77" customHeight="1" spans="1:7">
      <c r="A77" s="37">
        <v>74</v>
      </c>
      <c r="B77" s="37" t="s">
        <v>153</v>
      </c>
      <c r="C77" s="37" t="s">
        <v>291</v>
      </c>
      <c r="D77" s="18">
        <v>1</v>
      </c>
      <c r="E77" s="18" t="s">
        <v>12</v>
      </c>
      <c r="F77" s="18">
        <v>500</v>
      </c>
      <c r="G77" s="18"/>
    </row>
    <row r="78" customHeight="1" spans="1:7">
      <c r="A78" s="36">
        <v>75</v>
      </c>
      <c r="B78" s="37" t="s">
        <v>153</v>
      </c>
      <c r="C78" s="37" t="s">
        <v>294</v>
      </c>
      <c r="D78" s="18">
        <v>1</v>
      </c>
      <c r="E78" s="18" t="s">
        <v>12</v>
      </c>
      <c r="F78" s="18">
        <v>400</v>
      </c>
      <c r="G78" s="18"/>
    </row>
    <row r="79" customHeight="1" spans="1:7">
      <c r="A79" s="37">
        <v>76</v>
      </c>
      <c r="B79" s="37" t="s">
        <v>153</v>
      </c>
      <c r="C79" s="37" t="s">
        <v>297</v>
      </c>
      <c r="D79" s="36">
        <v>1</v>
      </c>
      <c r="E79" s="18" t="s">
        <v>12</v>
      </c>
      <c r="F79" s="18">
        <v>400</v>
      </c>
      <c r="G79" s="18"/>
    </row>
    <row r="80" customHeight="1" spans="1:7">
      <c r="A80" s="36">
        <v>77</v>
      </c>
      <c r="B80" s="37" t="s">
        <v>153</v>
      </c>
      <c r="C80" s="37" t="s">
        <v>300</v>
      </c>
      <c r="D80" s="18">
        <v>1</v>
      </c>
      <c r="E80" s="18" t="s">
        <v>12</v>
      </c>
      <c r="F80" s="18">
        <v>600</v>
      </c>
      <c r="G80" s="18"/>
    </row>
    <row r="81" customHeight="1" spans="1:7">
      <c r="A81" s="37">
        <v>78</v>
      </c>
      <c r="B81" s="37" t="s">
        <v>153</v>
      </c>
      <c r="C81" s="37" t="s">
        <v>303</v>
      </c>
      <c r="D81" s="18">
        <v>1</v>
      </c>
      <c r="E81" s="18" t="s">
        <v>12</v>
      </c>
      <c r="F81" s="18">
        <v>600</v>
      </c>
      <c r="G81" s="18"/>
    </row>
    <row r="82" customHeight="1" spans="1:7">
      <c r="A82" s="36">
        <v>79</v>
      </c>
      <c r="B82" s="37" t="s">
        <v>153</v>
      </c>
      <c r="C82" s="37" t="s">
        <v>306</v>
      </c>
      <c r="D82" s="36">
        <v>1</v>
      </c>
      <c r="E82" s="18" t="s">
        <v>12</v>
      </c>
      <c r="F82" s="18">
        <v>450</v>
      </c>
      <c r="G82" s="18"/>
    </row>
    <row r="83" customHeight="1" spans="1:7">
      <c r="A83" s="37">
        <v>80</v>
      </c>
      <c r="B83" s="37" t="s">
        <v>153</v>
      </c>
      <c r="C83" s="37" t="s">
        <v>309</v>
      </c>
      <c r="D83" s="18">
        <v>1</v>
      </c>
      <c r="E83" s="18" t="s">
        <v>12</v>
      </c>
      <c r="F83" s="18">
        <v>300</v>
      </c>
      <c r="G83" s="18"/>
    </row>
    <row r="84" customHeight="1" spans="1:7">
      <c r="A84" s="36">
        <v>81</v>
      </c>
      <c r="B84" s="37" t="s">
        <v>158</v>
      </c>
      <c r="C84" s="37" t="s">
        <v>280</v>
      </c>
      <c r="D84" s="18">
        <v>1</v>
      </c>
      <c r="E84" s="18" t="s">
        <v>12</v>
      </c>
      <c r="F84" s="18">
        <v>1500</v>
      </c>
      <c r="G84" s="18"/>
    </row>
    <row r="85" customHeight="1" spans="1:7">
      <c r="A85" s="37">
        <v>82</v>
      </c>
      <c r="B85" s="37" t="s">
        <v>161</v>
      </c>
      <c r="C85" s="37" t="s">
        <v>313</v>
      </c>
      <c r="D85" s="36">
        <v>1</v>
      </c>
      <c r="E85" s="18" t="s">
        <v>12</v>
      </c>
      <c r="F85" s="18">
        <v>1000</v>
      </c>
      <c r="G85" s="18"/>
    </row>
    <row r="86" customHeight="1" spans="1:7">
      <c r="A86" s="36">
        <v>83</v>
      </c>
      <c r="B86" s="37" t="s">
        <v>162</v>
      </c>
      <c r="C86" s="37" t="s">
        <v>316</v>
      </c>
      <c r="D86" s="18">
        <v>1</v>
      </c>
      <c r="E86" s="18" t="s">
        <v>12</v>
      </c>
      <c r="F86" s="18">
        <v>150</v>
      </c>
      <c r="G86" s="18"/>
    </row>
    <row r="87" customHeight="1" spans="1:7">
      <c r="A87" s="37">
        <v>84</v>
      </c>
      <c r="B87" s="37" t="s">
        <v>166</v>
      </c>
      <c r="C87" s="37" t="s">
        <v>280</v>
      </c>
      <c r="D87" s="18">
        <v>1</v>
      </c>
      <c r="E87" s="18" t="s">
        <v>12</v>
      </c>
      <c r="F87" s="18">
        <v>1500</v>
      </c>
      <c r="G87" s="18"/>
    </row>
    <row r="88" customHeight="1" spans="1:7">
      <c r="A88" s="36">
        <v>85</v>
      </c>
      <c r="B88" s="37" t="s">
        <v>170</v>
      </c>
      <c r="C88" s="37" t="s">
        <v>320</v>
      </c>
      <c r="D88" s="36">
        <v>1</v>
      </c>
      <c r="E88" s="18" t="s">
        <v>12</v>
      </c>
      <c r="F88" s="18">
        <v>500</v>
      </c>
      <c r="G88" s="18"/>
    </row>
    <row r="89" customHeight="1" spans="1:7">
      <c r="A89" s="37">
        <v>86</v>
      </c>
      <c r="B89" s="37" t="s">
        <v>173</v>
      </c>
      <c r="C89" s="37" t="s">
        <v>280</v>
      </c>
      <c r="D89" s="18">
        <v>1</v>
      </c>
      <c r="E89" s="18" t="s">
        <v>12</v>
      </c>
      <c r="F89" s="18">
        <v>2000</v>
      </c>
      <c r="G89" s="18"/>
    </row>
    <row r="90" customHeight="1" spans="1:7">
      <c r="A90" s="36">
        <v>87</v>
      </c>
      <c r="B90" s="37" t="s">
        <v>176</v>
      </c>
      <c r="C90" s="37" t="s">
        <v>280</v>
      </c>
      <c r="D90" s="18">
        <v>1</v>
      </c>
      <c r="E90" s="18" t="s">
        <v>12</v>
      </c>
      <c r="F90" s="18">
        <v>2000</v>
      </c>
      <c r="G90" s="18"/>
    </row>
    <row r="91" customHeight="1" spans="1:7">
      <c r="A91" s="37">
        <v>88</v>
      </c>
      <c r="B91" s="37" t="s">
        <v>324</v>
      </c>
      <c r="C91" s="37" t="s">
        <v>280</v>
      </c>
      <c r="D91" s="36">
        <v>1</v>
      </c>
      <c r="E91" s="18" t="s">
        <v>12</v>
      </c>
      <c r="F91" s="18">
        <v>2000</v>
      </c>
      <c r="G91" s="18"/>
    </row>
    <row r="92" customHeight="1" spans="1:7">
      <c r="A92" s="36">
        <v>89</v>
      </c>
      <c r="B92" s="37" t="s">
        <v>326</v>
      </c>
      <c r="C92" s="37" t="s">
        <v>280</v>
      </c>
      <c r="D92" s="18">
        <v>1</v>
      </c>
      <c r="E92" s="18" t="s">
        <v>12</v>
      </c>
      <c r="F92" s="18">
        <v>2000</v>
      </c>
      <c r="G92" s="18"/>
    </row>
    <row r="93" customHeight="1" spans="1:7">
      <c r="A93" s="37">
        <v>90</v>
      </c>
      <c r="B93" s="37" t="s">
        <v>180</v>
      </c>
      <c r="C93" s="37" t="s">
        <v>280</v>
      </c>
      <c r="D93" s="18">
        <v>1</v>
      </c>
      <c r="E93" s="18" t="s">
        <v>12</v>
      </c>
      <c r="F93" s="18">
        <v>2000</v>
      </c>
      <c r="G93" s="18"/>
    </row>
    <row r="94" customHeight="1" spans="1:7">
      <c r="A94" s="36">
        <v>91</v>
      </c>
      <c r="B94" s="37" t="s">
        <v>184</v>
      </c>
      <c r="C94" s="37" t="s">
        <v>329</v>
      </c>
      <c r="D94" s="36">
        <v>1</v>
      </c>
      <c r="E94" s="18" t="s">
        <v>12</v>
      </c>
      <c r="F94" s="18">
        <v>400</v>
      </c>
      <c r="G94" s="18"/>
    </row>
    <row r="95" customHeight="1" spans="1:7">
      <c r="A95" s="37">
        <v>92</v>
      </c>
      <c r="B95" s="37" t="s">
        <v>331</v>
      </c>
      <c r="C95" s="37" t="s">
        <v>333</v>
      </c>
      <c r="D95" s="18">
        <v>1</v>
      </c>
      <c r="E95" s="18" t="s">
        <v>101</v>
      </c>
      <c r="F95" s="18">
        <v>35</v>
      </c>
      <c r="G95" s="18"/>
    </row>
    <row r="96" customHeight="1" spans="1:7">
      <c r="A96" s="36">
        <v>93</v>
      </c>
      <c r="B96" s="37" t="s">
        <v>331</v>
      </c>
      <c r="C96" s="37" t="s">
        <v>336</v>
      </c>
      <c r="D96" s="18">
        <v>1</v>
      </c>
      <c r="E96" s="18" t="s">
        <v>101</v>
      </c>
      <c r="F96" s="18">
        <v>50</v>
      </c>
      <c r="G96" s="18"/>
    </row>
    <row r="97" customHeight="1" spans="1:7">
      <c r="A97" s="37">
        <v>94</v>
      </c>
      <c r="B97" s="37" t="s">
        <v>331</v>
      </c>
      <c r="C97" s="37" t="s">
        <v>339</v>
      </c>
      <c r="D97" s="36">
        <v>1</v>
      </c>
      <c r="E97" s="18" t="s">
        <v>101</v>
      </c>
      <c r="F97" s="18">
        <v>80</v>
      </c>
      <c r="G97" s="18"/>
    </row>
    <row r="98" customHeight="1" spans="1:7">
      <c r="A98" s="36">
        <v>95</v>
      </c>
      <c r="B98" s="18" t="s">
        <v>341</v>
      </c>
      <c r="C98" s="18" t="s">
        <v>1043</v>
      </c>
      <c r="D98" s="18">
        <v>1</v>
      </c>
      <c r="E98" s="18" t="s">
        <v>34</v>
      </c>
      <c r="F98" s="18">
        <v>4</v>
      </c>
      <c r="G98" s="18" t="s">
        <v>138</v>
      </c>
    </row>
    <row r="99" customHeight="1" spans="1:7">
      <c r="A99" s="37">
        <v>96</v>
      </c>
      <c r="B99" s="18" t="s">
        <v>346</v>
      </c>
      <c r="C99" s="18" t="s">
        <v>347</v>
      </c>
      <c r="D99" s="18">
        <v>1</v>
      </c>
      <c r="E99" s="18" t="s">
        <v>127</v>
      </c>
      <c r="F99" s="18">
        <v>10</v>
      </c>
      <c r="G99" s="18"/>
    </row>
    <row r="100" customHeight="1" spans="1:7">
      <c r="A100" s="36">
        <v>97</v>
      </c>
      <c r="B100" s="18" t="s">
        <v>350</v>
      </c>
      <c r="C100" s="18" t="s">
        <v>349</v>
      </c>
      <c r="D100" s="36">
        <v>1</v>
      </c>
      <c r="E100" s="18" t="s">
        <v>12</v>
      </c>
      <c r="F100" s="18">
        <v>2.5</v>
      </c>
      <c r="G100" s="18"/>
    </row>
    <row r="101" customHeight="1" spans="1:7">
      <c r="A101" s="37">
        <v>98</v>
      </c>
      <c r="B101" s="37" t="s">
        <v>193</v>
      </c>
      <c r="C101" s="37" t="s">
        <v>1044</v>
      </c>
      <c r="D101" s="18">
        <v>1</v>
      </c>
      <c r="E101" s="18" t="s">
        <v>12</v>
      </c>
      <c r="F101" s="18">
        <v>10</v>
      </c>
      <c r="G101" s="18"/>
    </row>
    <row r="102" customHeight="1" spans="1:7">
      <c r="A102" s="36">
        <v>99</v>
      </c>
      <c r="B102" s="37" t="s">
        <v>193</v>
      </c>
      <c r="C102" s="37" t="s">
        <v>1045</v>
      </c>
      <c r="D102" s="18">
        <v>1</v>
      </c>
      <c r="E102" s="18" t="s">
        <v>12</v>
      </c>
      <c r="F102" s="18">
        <v>15</v>
      </c>
      <c r="G102" s="18"/>
    </row>
    <row r="103" customHeight="1" spans="1:7">
      <c r="A103" s="37">
        <v>100</v>
      </c>
      <c r="B103" s="37" t="s">
        <v>193</v>
      </c>
      <c r="C103" s="37" t="s">
        <v>1046</v>
      </c>
      <c r="D103" s="36">
        <v>1</v>
      </c>
      <c r="E103" s="18" t="s">
        <v>12</v>
      </c>
      <c r="F103" s="18">
        <v>20</v>
      </c>
      <c r="G103" s="18"/>
    </row>
    <row r="104" customHeight="1" spans="1:7">
      <c r="A104" s="36">
        <v>101</v>
      </c>
      <c r="B104" s="37" t="s">
        <v>193</v>
      </c>
      <c r="C104" s="37" t="s">
        <v>1047</v>
      </c>
      <c r="D104" s="18">
        <v>1</v>
      </c>
      <c r="E104" s="18" t="s">
        <v>12</v>
      </c>
      <c r="F104" s="18">
        <v>8</v>
      </c>
      <c r="G104" s="18"/>
    </row>
    <row r="105" customHeight="1" spans="1:7">
      <c r="A105" s="37">
        <v>102</v>
      </c>
      <c r="B105" s="37" t="s">
        <v>196</v>
      </c>
      <c r="C105" s="18" t="s">
        <v>363</v>
      </c>
      <c r="D105" s="18">
        <v>1</v>
      </c>
      <c r="E105" s="18" t="s">
        <v>20</v>
      </c>
      <c r="F105" s="18">
        <v>90</v>
      </c>
      <c r="G105" s="18"/>
    </row>
    <row r="106" customHeight="1" spans="1:7">
      <c r="A106" s="36">
        <v>103</v>
      </c>
      <c r="B106" s="18" t="s">
        <v>167</v>
      </c>
      <c r="C106" s="18" t="s">
        <v>169</v>
      </c>
      <c r="D106" s="36">
        <v>1</v>
      </c>
      <c r="E106" s="18" t="s">
        <v>127</v>
      </c>
      <c r="F106" s="18">
        <v>15</v>
      </c>
      <c r="G106" s="18"/>
    </row>
    <row r="107" customHeight="1" spans="1:7">
      <c r="A107" s="37">
        <v>104</v>
      </c>
      <c r="B107" s="18" t="s">
        <v>369</v>
      </c>
      <c r="C107" s="18" t="s">
        <v>370</v>
      </c>
      <c r="D107" s="18">
        <v>1</v>
      </c>
      <c r="E107" s="18" t="s">
        <v>127</v>
      </c>
      <c r="F107" s="18">
        <v>12</v>
      </c>
      <c r="G107" s="18"/>
    </row>
    <row r="108" customHeight="1" spans="1:7">
      <c r="A108" s="36">
        <v>105</v>
      </c>
      <c r="B108" s="18" t="s">
        <v>372</v>
      </c>
      <c r="C108" s="18" t="s">
        <v>374</v>
      </c>
      <c r="D108" s="18">
        <v>1</v>
      </c>
      <c r="E108" s="18" t="s">
        <v>34</v>
      </c>
      <c r="F108" s="18">
        <v>120</v>
      </c>
      <c r="G108" s="18" t="s">
        <v>43</v>
      </c>
    </row>
    <row r="109" customHeight="1" spans="1:7">
      <c r="A109" s="37">
        <v>106</v>
      </c>
      <c r="B109" s="18" t="s">
        <v>372</v>
      </c>
      <c r="C109" s="18" t="s">
        <v>377</v>
      </c>
      <c r="D109" s="36">
        <v>1</v>
      </c>
      <c r="E109" s="18" t="s">
        <v>34</v>
      </c>
      <c r="F109" s="18">
        <v>110</v>
      </c>
      <c r="G109" s="18" t="s">
        <v>43</v>
      </c>
    </row>
    <row r="110" customHeight="1" spans="1:7">
      <c r="A110" s="36">
        <v>107</v>
      </c>
      <c r="B110" s="18" t="s">
        <v>379</v>
      </c>
      <c r="C110" s="18" t="s">
        <v>381</v>
      </c>
      <c r="D110" s="18">
        <v>1</v>
      </c>
      <c r="E110" s="18" t="s">
        <v>627</v>
      </c>
      <c r="F110" s="18">
        <v>150</v>
      </c>
      <c r="G110" s="18"/>
    </row>
    <row r="111" customHeight="1" spans="1:7">
      <c r="A111" s="37">
        <v>108</v>
      </c>
      <c r="B111" s="18" t="s">
        <v>379</v>
      </c>
      <c r="C111" s="18" t="s">
        <v>385</v>
      </c>
      <c r="D111" s="18">
        <v>1</v>
      </c>
      <c r="E111" s="18" t="s">
        <v>627</v>
      </c>
      <c r="F111" s="18">
        <v>200</v>
      </c>
      <c r="G111" s="18"/>
    </row>
    <row r="112" customHeight="1" spans="1:7">
      <c r="A112" s="36">
        <v>109</v>
      </c>
      <c r="B112" s="18" t="s">
        <v>388</v>
      </c>
      <c r="C112" s="18" t="s">
        <v>389</v>
      </c>
      <c r="D112" s="36">
        <v>1</v>
      </c>
      <c r="E112" s="18" t="s">
        <v>627</v>
      </c>
      <c r="F112" s="18">
        <v>500</v>
      </c>
      <c r="G112" s="18" t="s">
        <v>390</v>
      </c>
    </row>
    <row r="113" customHeight="1" spans="1:7">
      <c r="A113" s="37">
        <v>110</v>
      </c>
      <c r="B113" s="37" t="s">
        <v>205</v>
      </c>
      <c r="C113" s="18" t="s">
        <v>393</v>
      </c>
      <c r="D113" s="18">
        <v>1</v>
      </c>
      <c r="E113" s="18" t="s">
        <v>130</v>
      </c>
      <c r="F113" s="18">
        <v>15</v>
      </c>
      <c r="G113" s="18"/>
    </row>
    <row r="114" customHeight="1" spans="1:7">
      <c r="A114" s="36">
        <v>111</v>
      </c>
      <c r="B114" s="37" t="s">
        <v>395</v>
      </c>
      <c r="C114" s="18" t="s">
        <v>398</v>
      </c>
      <c r="D114" s="18">
        <v>1</v>
      </c>
      <c r="E114" s="18" t="s">
        <v>399</v>
      </c>
      <c r="F114" s="18">
        <v>350</v>
      </c>
      <c r="G114" s="18"/>
    </row>
    <row r="115" customHeight="1" spans="1:7">
      <c r="A115" s="37">
        <v>112</v>
      </c>
      <c r="B115" s="18" t="s">
        <v>401</v>
      </c>
      <c r="C115" s="18" t="s">
        <v>403</v>
      </c>
      <c r="D115" s="36">
        <v>1</v>
      </c>
      <c r="E115" s="18" t="s">
        <v>12</v>
      </c>
      <c r="F115" s="18">
        <v>240</v>
      </c>
      <c r="G115" s="18" t="s">
        <v>149</v>
      </c>
    </row>
    <row r="116" customHeight="1" spans="1:7">
      <c r="A116" s="36">
        <v>113</v>
      </c>
      <c r="B116" s="18" t="s">
        <v>405</v>
      </c>
      <c r="C116" s="18" t="s">
        <v>406</v>
      </c>
      <c r="D116" s="18">
        <v>1</v>
      </c>
      <c r="E116" s="18" t="s">
        <v>101</v>
      </c>
      <c r="F116" s="18">
        <v>30</v>
      </c>
      <c r="G116" s="18"/>
    </row>
    <row r="117" customHeight="1" spans="1:7">
      <c r="A117" s="37">
        <v>114</v>
      </c>
      <c r="B117" s="18" t="s">
        <v>408</v>
      </c>
      <c r="C117" s="18" t="s">
        <v>410</v>
      </c>
      <c r="D117" s="18">
        <v>1</v>
      </c>
      <c r="E117" s="18" t="s">
        <v>34</v>
      </c>
      <c r="F117" s="18">
        <v>20</v>
      </c>
      <c r="G117" s="18"/>
    </row>
    <row r="118" customHeight="1" spans="1:7">
      <c r="A118" s="36">
        <v>115</v>
      </c>
      <c r="B118" s="18" t="s">
        <v>408</v>
      </c>
      <c r="C118" s="18" t="s">
        <v>413</v>
      </c>
      <c r="D118" s="36">
        <v>1</v>
      </c>
      <c r="E118" s="18" t="s">
        <v>34</v>
      </c>
      <c r="F118" s="18">
        <v>4</v>
      </c>
      <c r="G118" s="18"/>
    </row>
    <row r="119" customHeight="1" spans="1:7">
      <c r="A119" s="37">
        <v>116</v>
      </c>
      <c r="B119" s="18" t="s">
        <v>408</v>
      </c>
      <c r="C119" s="18" t="s">
        <v>1048</v>
      </c>
      <c r="D119" s="18">
        <v>1</v>
      </c>
      <c r="E119" s="18" t="s">
        <v>34</v>
      </c>
      <c r="F119" s="18">
        <v>3.5</v>
      </c>
      <c r="G119" s="18"/>
    </row>
    <row r="120" customHeight="1" spans="1:7">
      <c r="A120" s="36">
        <v>117</v>
      </c>
      <c r="B120" s="18" t="s">
        <v>416</v>
      </c>
      <c r="C120" s="18" t="s">
        <v>418</v>
      </c>
      <c r="D120" s="18">
        <v>1</v>
      </c>
      <c r="E120" s="18" t="s">
        <v>12</v>
      </c>
      <c r="F120" s="18">
        <v>40</v>
      </c>
      <c r="G120" s="18"/>
    </row>
    <row r="121" customHeight="1" spans="1:7">
      <c r="A121" s="37">
        <v>118</v>
      </c>
      <c r="B121" s="18" t="s">
        <v>416</v>
      </c>
      <c r="C121" s="18" t="s">
        <v>1049</v>
      </c>
      <c r="D121" s="36">
        <v>1</v>
      </c>
      <c r="E121" s="18" t="s">
        <v>12</v>
      </c>
      <c r="F121" s="18">
        <v>35</v>
      </c>
      <c r="G121" s="18"/>
    </row>
    <row r="122" customHeight="1" spans="1:7">
      <c r="A122" s="36">
        <v>119</v>
      </c>
      <c r="B122" s="18" t="s">
        <v>416</v>
      </c>
      <c r="C122" s="18" t="s">
        <v>424</v>
      </c>
      <c r="D122" s="18">
        <v>1</v>
      </c>
      <c r="E122" s="18" t="s">
        <v>12</v>
      </c>
      <c r="F122" s="18">
        <v>20</v>
      </c>
      <c r="G122" s="18"/>
    </row>
    <row r="123" customHeight="1" spans="1:7">
      <c r="A123" s="37">
        <v>120</v>
      </c>
      <c r="B123" s="18" t="s">
        <v>416</v>
      </c>
      <c r="C123" s="18" t="s">
        <v>427</v>
      </c>
      <c r="D123" s="18">
        <v>1</v>
      </c>
      <c r="E123" s="18" t="s">
        <v>12</v>
      </c>
      <c r="F123" s="18">
        <v>100</v>
      </c>
      <c r="G123" s="18"/>
    </row>
    <row r="124" customHeight="1" spans="1:7">
      <c r="A124" s="36">
        <v>121</v>
      </c>
      <c r="B124" s="37" t="s">
        <v>429</v>
      </c>
      <c r="C124" s="18" t="s">
        <v>1050</v>
      </c>
      <c r="D124" s="36">
        <v>1</v>
      </c>
      <c r="E124" s="18" t="s">
        <v>12</v>
      </c>
      <c r="F124" s="18">
        <v>15</v>
      </c>
      <c r="G124" s="18"/>
    </row>
    <row r="125" customHeight="1" spans="1:7">
      <c r="A125" s="37">
        <v>122</v>
      </c>
      <c r="B125" s="18" t="s">
        <v>433</v>
      </c>
      <c r="C125" s="18" t="s">
        <v>1051</v>
      </c>
      <c r="D125" s="18">
        <v>1</v>
      </c>
      <c r="E125" s="18" t="s">
        <v>12</v>
      </c>
      <c r="F125" s="18">
        <v>100</v>
      </c>
      <c r="G125" s="18" t="s">
        <v>436</v>
      </c>
    </row>
    <row r="126" customHeight="1" spans="1:7">
      <c r="A126" s="36">
        <v>123</v>
      </c>
      <c r="B126" s="18" t="s">
        <v>438</v>
      </c>
      <c r="C126" s="18" t="s">
        <v>1052</v>
      </c>
      <c r="D126" s="18">
        <v>1</v>
      </c>
      <c r="E126" s="18" t="s">
        <v>12</v>
      </c>
      <c r="F126" s="18">
        <v>260</v>
      </c>
      <c r="G126" s="18" t="s">
        <v>436</v>
      </c>
    </row>
    <row r="127" customHeight="1" spans="1:7">
      <c r="A127" s="37">
        <v>124</v>
      </c>
      <c r="B127" s="18" t="s">
        <v>441</v>
      </c>
      <c r="C127" s="18" t="s">
        <v>1053</v>
      </c>
      <c r="D127" s="36">
        <v>1</v>
      </c>
      <c r="E127" s="18" t="s">
        <v>12</v>
      </c>
      <c r="F127" s="18">
        <v>15</v>
      </c>
      <c r="G127" s="18" t="s">
        <v>138</v>
      </c>
    </row>
    <row r="128" customHeight="1" spans="1:7">
      <c r="A128" s="36">
        <v>125</v>
      </c>
      <c r="B128" s="37" t="s">
        <v>212</v>
      </c>
      <c r="C128" s="18" t="s">
        <v>445</v>
      </c>
      <c r="D128" s="18">
        <v>1</v>
      </c>
      <c r="E128" s="18" t="s">
        <v>12</v>
      </c>
      <c r="F128" s="18">
        <v>1800</v>
      </c>
      <c r="G128" s="18" t="s">
        <v>436</v>
      </c>
    </row>
    <row r="129" customHeight="1" spans="1:7">
      <c r="A129" s="37">
        <v>126</v>
      </c>
      <c r="B129" s="18" t="s">
        <v>447</v>
      </c>
      <c r="C129" s="18" t="s">
        <v>1054</v>
      </c>
      <c r="D129" s="18">
        <v>1</v>
      </c>
      <c r="E129" s="18" t="s">
        <v>12</v>
      </c>
      <c r="F129" s="18">
        <v>45</v>
      </c>
      <c r="G129" s="18" t="s">
        <v>138</v>
      </c>
    </row>
    <row r="130" customHeight="1" spans="1:7">
      <c r="A130" s="36">
        <v>127</v>
      </c>
      <c r="B130" s="37" t="s">
        <v>217</v>
      </c>
      <c r="C130" s="18" t="s">
        <v>451</v>
      </c>
      <c r="D130" s="36">
        <v>1</v>
      </c>
      <c r="E130" s="18" t="s">
        <v>23</v>
      </c>
      <c r="F130" s="18">
        <v>300</v>
      </c>
      <c r="G130" s="18"/>
    </row>
    <row r="131" customHeight="1" spans="1:7">
      <c r="A131" s="37">
        <v>128</v>
      </c>
      <c r="B131" s="37" t="s">
        <v>222</v>
      </c>
      <c r="C131" s="18" t="s">
        <v>453</v>
      </c>
      <c r="D131" s="18">
        <v>1</v>
      </c>
      <c r="E131" s="18" t="s">
        <v>23</v>
      </c>
      <c r="F131" s="18">
        <v>350</v>
      </c>
      <c r="G131" s="18"/>
    </row>
    <row r="132" s="1" customFormat="1" customHeight="1" spans="1:7">
      <c r="A132" s="36">
        <v>129</v>
      </c>
      <c r="B132" s="37" t="s">
        <v>226</v>
      </c>
      <c r="C132" s="18" t="s">
        <v>1055</v>
      </c>
      <c r="D132" s="18">
        <v>1</v>
      </c>
      <c r="E132" s="18" t="s">
        <v>23</v>
      </c>
      <c r="F132" s="18">
        <v>300</v>
      </c>
      <c r="G132" s="18"/>
    </row>
    <row r="133" customHeight="1" spans="1:7">
      <c r="A133" s="37">
        <v>130</v>
      </c>
      <c r="B133" s="37" t="s">
        <v>230</v>
      </c>
      <c r="C133" s="18" t="s">
        <v>451</v>
      </c>
      <c r="D133" s="36">
        <v>1</v>
      </c>
      <c r="E133" s="18" t="s">
        <v>23</v>
      </c>
      <c r="F133" s="18">
        <v>350</v>
      </c>
      <c r="G133" s="18"/>
    </row>
    <row r="134" customHeight="1" spans="1:7">
      <c r="A134" s="36">
        <v>131</v>
      </c>
      <c r="B134" s="37" t="s">
        <v>459</v>
      </c>
      <c r="C134" s="18" t="s">
        <v>1056</v>
      </c>
      <c r="D134" s="18">
        <v>1</v>
      </c>
      <c r="E134" s="18" t="s">
        <v>23</v>
      </c>
      <c r="F134" s="18">
        <v>250</v>
      </c>
      <c r="G134" s="18"/>
    </row>
    <row r="135" customHeight="1" spans="1:7">
      <c r="A135" s="37">
        <v>132</v>
      </c>
      <c r="B135" s="18" t="s">
        <v>463</v>
      </c>
      <c r="C135" s="18" t="s">
        <v>465</v>
      </c>
      <c r="D135" s="18">
        <v>1</v>
      </c>
      <c r="E135" s="18" t="s">
        <v>27</v>
      </c>
      <c r="F135" s="18">
        <v>120</v>
      </c>
      <c r="G135" s="18" t="s">
        <v>466</v>
      </c>
    </row>
    <row r="136" customHeight="1" spans="1:7">
      <c r="A136" s="36">
        <v>133</v>
      </c>
      <c r="B136" s="18" t="s">
        <v>468</v>
      </c>
      <c r="C136" s="18" t="s">
        <v>470</v>
      </c>
      <c r="D136" s="36">
        <v>1</v>
      </c>
      <c r="E136" s="18" t="s">
        <v>9</v>
      </c>
      <c r="F136" s="18">
        <v>15</v>
      </c>
      <c r="G136" s="18"/>
    </row>
    <row r="137" customHeight="1" spans="1:7">
      <c r="A137" s="37">
        <v>134</v>
      </c>
      <c r="B137" s="18" t="s">
        <v>473</v>
      </c>
      <c r="C137" s="18" t="s">
        <v>474</v>
      </c>
      <c r="D137" s="18">
        <v>1</v>
      </c>
      <c r="E137" s="18" t="s">
        <v>9</v>
      </c>
      <c r="F137" s="18">
        <v>15</v>
      </c>
      <c r="G137" s="18"/>
    </row>
    <row r="138" customHeight="1" spans="1:7">
      <c r="A138" s="36">
        <v>135</v>
      </c>
      <c r="B138" s="18" t="s">
        <v>476</v>
      </c>
      <c r="C138" s="18" t="s">
        <v>478</v>
      </c>
      <c r="D138" s="18">
        <v>1</v>
      </c>
      <c r="E138" s="18" t="s">
        <v>156</v>
      </c>
      <c r="F138" s="18">
        <v>1250</v>
      </c>
      <c r="G138" s="18" t="s">
        <v>477</v>
      </c>
    </row>
    <row r="139" customHeight="1" spans="1:7">
      <c r="A139" s="37">
        <v>136</v>
      </c>
      <c r="B139" s="18" t="s">
        <v>476</v>
      </c>
      <c r="C139" s="18" t="s">
        <v>481</v>
      </c>
      <c r="D139" s="36">
        <v>1</v>
      </c>
      <c r="E139" s="18" t="s">
        <v>156</v>
      </c>
      <c r="F139" s="18">
        <v>980</v>
      </c>
      <c r="G139" s="18" t="s">
        <v>477</v>
      </c>
    </row>
    <row r="140" customHeight="1" spans="1:7">
      <c r="A140" s="36">
        <v>137</v>
      </c>
      <c r="B140" s="18" t="s">
        <v>484</v>
      </c>
      <c r="C140" s="18" t="s">
        <v>485</v>
      </c>
      <c r="D140" s="18">
        <v>1</v>
      </c>
      <c r="E140" s="18" t="s">
        <v>486</v>
      </c>
      <c r="F140" s="18">
        <v>95</v>
      </c>
      <c r="G140" s="18"/>
    </row>
    <row r="141" customHeight="1" spans="1:7">
      <c r="A141" s="37">
        <v>138</v>
      </c>
      <c r="B141" s="18" t="s">
        <v>484</v>
      </c>
      <c r="C141" s="18" t="s">
        <v>489</v>
      </c>
      <c r="D141" s="18">
        <v>1</v>
      </c>
      <c r="E141" s="18" t="s">
        <v>486</v>
      </c>
      <c r="F141" s="18">
        <v>40</v>
      </c>
      <c r="G141" s="18"/>
    </row>
    <row r="142" customHeight="1" spans="1:7">
      <c r="A142" s="36">
        <v>139</v>
      </c>
      <c r="B142" s="37" t="s">
        <v>491</v>
      </c>
      <c r="C142" s="18" t="s">
        <v>492</v>
      </c>
      <c r="D142" s="36">
        <v>1</v>
      </c>
      <c r="E142" s="18" t="s">
        <v>12</v>
      </c>
      <c r="F142" s="18">
        <v>180</v>
      </c>
      <c r="G142" s="18" t="s">
        <v>86</v>
      </c>
    </row>
    <row r="143" customHeight="1" spans="1:7">
      <c r="A143" s="37">
        <v>140</v>
      </c>
      <c r="B143" s="37" t="s">
        <v>491</v>
      </c>
      <c r="C143" s="18" t="s">
        <v>494</v>
      </c>
      <c r="D143" s="18">
        <v>1</v>
      </c>
      <c r="E143" s="18" t="s">
        <v>12</v>
      </c>
      <c r="F143" s="18">
        <v>240</v>
      </c>
      <c r="G143" s="18" t="s">
        <v>86</v>
      </c>
    </row>
    <row r="144" customHeight="1" spans="1:7">
      <c r="A144" s="36">
        <v>141</v>
      </c>
      <c r="B144" s="37" t="s">
        <v>491</v>
      </c>
      <c r="C144" s="18" t="s">
        <v>497</v>
      </c>
      <c r="D144" s="18">
        <v>1</v>
      </c>
      <c r="E144" s="18" t="s">
        <v>12</v>
      </c>
      <c r="F144" s="18">
        <v>600</v>
      </c>
      <c r="G144" s="18" t="s">
        <v>86</v>
      </c>
    </row>
    <row r="145" customHeight="1" spans="1:7">
      <c r="A145" s="37">
        <v>142</v>
      </c>
      <c r="B145" s="18" t="s">
        <v>499</v>
      </c>
      <c r="C145" s="18" t="s">
        <v>502</v>
      </c>
      <c r="D145" s="36">
        <v>1</v>
      </c>
      <c r="E145" s="18" t="s">
        <v>501</v>
      </c>
      <c r="F145" s="18">
        <v>150</v>
      </c>
      <c r="G145" s="18"/>
    </row>
    <row r="146" customHeight="1" spans="1:7">
      <c r="A146" s="36">
        <v>143</v>
      </c>
      <c r="B146" s="18" t="s">
        <v>505</v>
      </c>
      <c r="C146" s="18" t="s">
        <v>506</v>
      </c>
      <c r="D146" s="18">
        <v>1</v>
      </c>
      <c r="E146" s="18" t="s">
        <v>12</v>
      </c>
      <c r="F146" s="18">
        <v>25</v>
      </c>
      <c r="G146" s="18" t="s">
        <v>221</v>
      </c>
    </row>
    <row r="147" customHeight="1" spans="1:7">
      <c r="A147" s="37">
        <v>144</v>
      </c>
      <c r="B147" s="18" t="s">
        <v>508</v>
      </c>
      <c r="C147" s="18" t="s">
        <v>509</v>
      </c>
      <c r="D147" s="18">
        <v>1</v>
      </c>
      <c r="E147" s="18" t="s">
        <v>12</v>
      </c>
      <c r="F147" s="18">
        <v>6</v>
      </c>
      <c r="G147" s="18"/>
    </row>
    <row r="148" customHeight="1" spans="1:7">
      <c r="A148" s="36">
        <v>145</v>
      </c>
      <c r="B148" s="18" t="s">
        <v>511</v>
      </c>
      <c r="C148" s="18" t="s">
        <v>513</v>
      </c>
      <c r="D148" s="36">
        <v>1</v>
      </c>
      <c r="E148" s="18" t="s">
        <v>12</v>
      </c>
      <c r="F148" s="18">
        <v>25</v>
      </c>
      <c r="G148" s="18"/>
    </row>
    <row r="149" customHeight="1" spans="1:7">
      <c r="A149" s="37">
        <v>146</v>
      </c>
      <c r="B149" s="37" t="s">
        <v>246</v>
      </c>
      <c r="C149" s="18" t="s">
        <v>515</v>
      </c>
      <c r="D149" s="18">
        <v>1</v>
      </c>
      <c r="E149" s="18" t="s">
        <v>501</v>
      </c>
      <c r="F149" s="18">
        <v>500</v>
      </c>
      <c r="G149" s="18" t="s">
        <v>78</v>
      </c>
    </row>
    <row r="150" customHeight="1" spans="1:7">
      <c r="A150" s="36">
        <v>147</v>
      </c>
      <c r="B150" s="37" t="s">
        <v>517</v>
      </c>
      <c r="C150" s="18" t="s">
        <v>518</v>
      </c>
      <c r="D150" s="18">
        <v>1</v>
      </c>
      <c r="E150" s="18" t="s">
        <v>34</v>
      </c>
      <c r="F150" s="18">
        <v>80</v>
      </c>
      <c r="G150" s="18" t="s">
        <v>78</v>
      </c>
    </row>
    <row r="151" customHeight="1" spans="1:7">
      <c r="A151" s="37">
        <v>148</v>
      </c>
      <c r="B151" s="37" t="s">
        <v>249</v>
      </c>
      <c r="C151" s="18" t="s">
        <v>520</v>
      </c>
      <c r="D151" s="36">
        <v>1</v>
      </c>
      <c r="E151" s="18" t="s">
        <v>38</v>
      </c>
      <c r="F151" s="18">
        <v>20</v>
      </c>
      <c r="G151" s="18"/>
    </row>
    <row r="152" customHeight="1" spans="1:7">
      <c r="A152" s="36">
        <v>149</v>
      </c>
      <c r="B152" s="37" t="s">
        <v>524</v>
      </c>
      <c r="C152" s="18" t="s">
        <v>525</v>
      </c>
      <c r="D152" s="18">
        <v>1</v>
      </c>
      <c r="E152" s="18" t="s">
        <v>523</v>
      </c>
      <c r="F152" s="18">
        <v>40</v>
      </c>
      <c r="G152" s="18"/>
    </row>
    <row r="153" customHeight="1" spans="1:7">
      <c r="A153" s="37">
        <v>150</v>
      </c>
      <c r="B153" s="37" t="s">
        <v>524</v>
      </c>
      <c r="C153" s="18" t="s">
        <v>527</v>
      </c>
      <c r="D153" s="18">
        <v>1</v>
      </c>
      <c r="E153" s="18" t="s">
        <v>23</v>
      </c>
      <c r="F153" s="18">
        <v>195</v>
      </c>
      <c r="G153" s="18"/>
    </row>
    <row r="154" customHeight="1" spans="1:7">
      <c r="A154" s="36">
        <v>151</v>
      </c>
      <c r="B154" s="18" t="s">
        <v>529</v>
      </c>
      <c r="C154" s="18" t="s">
        <v>530</v>
      </c>
      <c r="D154" s="36">
        <v>1</v>
      </c>
      <c r="E154" s="18" t="s">
        <v>34</v>
      </c>
      <c r="F154" s="18">
        <v>4</v>
      </c>
      <c r="G154" s="18"/>
    </row>
    <row r="155" customHeight="1" spans="1:7">
      <c r="A155" s="37">
        <v>152</v>
      </c>
      <c r="B155" s="18" t="s">
        <v>167</v>
      </c>
      <c r="C155" s="18" t="s">
        <v>532</v>
      </c>
      <c r="D155" s="18">
        <v>1</v>
      </c>
      <c r="E155" s="18" t="s">
        <v>127</v>
      </c>
      <c r="F155" s="18">
        <v>25</v>
      </c>
      <c r="G155" s="18"/>
    </row>
    <row r="156" customHeight="1" spans="1:7">
      <c r="A156" s="36">
        <v>153</v>
      </c>
      <c r="B156" s="37" t="s">
        <v>266</v>
      </c>
      <c r="C156" s="18" t="s">
        <v>534</v>
      </c>
      <c r="D156" s="18">
        <v>1</v>
      </c>
      <c r="E156" s="18" t="s">
        <v>127</v>
      </c>
      <c r="F156" s="18">
        <v>15</v>
      </c>
      <c r="G156" s="18"/>
    </row>
    <row r="157" customHeight="1" spans="1:7">
      <c r="A157" s="37">
        <v>154</v>
      </c>
      <c r="B157" s="37" t="s">
        <v>266</v>
      </c>
      <c r="C157" s="18" t="s">
        <v>536</v>
      </c>
      <c r="D157" s="36">
        <v>1</v>
      </c>
      <c r="E157" s="18" t="s">
        <v>127</v>
      </c>
      <c r="F157" s="18">
        <v>20</v>
      </c>
      <c r="G157" s="18"/>
    </row>
    <row r="158" customHeight="1" spans="1:7">
      <c r="A158" s="36">
        <v>155</v>
      </c>
      <c r="B158" s="18" t="s">
        <v>538</v>
      </c>
      <c r="C158" s="18" t="s">
        <v>539</v>
      </c>
      <c r="D158" s="18">
        <v>1</v>
      </c>
      <c r="E158" s="18" t="s">
        <v>156</v>
      </c>
      <c r="F158" s="18">
        <v>14800</v>
      </c>
      <c r="G158" s="18" t="s">
        <v>272</v>
      </c>
    </row>
    <row r="159" customHeight="1" spans="1:7">
      <c r="A159" s="37">
        <v>156</v>
      </c>
      <c r="B159" s="18" t="s">
        <v>540</v>
      </c>
      <c r="C159" s="18" t="s">
        <v>542</v>
      </c>
      <c r="D159" s="18">
        <v>1</v>
      </c>
      <c r="E159" s="18" t="s">
        <v>12</v>
      </c>
      <c r="F159" s="18">
        <v>60</v>
      </c>
      <c r="G159" s="18" t="s">
        <v>543</v>
      </c>
    </row>
    <row r="160" customHeight="1" spans="1:7">
      <c r="A160" s="36">
        <v>157</v>
      </c>
      <c r="B160" s="18" t="s">
        <v>540</v>
      </c>
      <c r="C160" s="18" t="s">
        <v>545</v>
      </c>
      <c r="D160" s="36">
        <v>1</v>
      </c>
      <c r="E160" s="18" t="s">
        <v>12</v>
      </c>
      <c r="F160" s="18">
        <v>45</v>
      </c>
      <c r="G160" s="18" t="s">
        <v>543</v>
      </c>
    </row>
    <row r="161" customHeight="1" spans="1:7">
      <c r="A161" s="37">
        <v>158</v>
      </c>
      <c r="B161" s="18" t="s">
        <v>540</v>
      </c>
      <c r="C161" s="18" t="s">
        <v>547</v>
      </c>
      <c r="D161" s="18">
        <v>1</v>
      </c>
      <c r="E161" s="18" t="s">
        <v>12</v>
      </c>
      <c r="F161" s="18">
        <v>50</v>
      </c>
      <c r="G161" s="18" t="s">
        <v>543</v>
      </c>
    </row>
    <row r="162" customHeight="1" spans="1:7">
      <c r="A162" s="36">
        <v>159</v>
      </c>
      <c r="B162" s="18" t="s">
        <v>540</v>
      </c>
      <c r="C162" s="18" t="s">
        <v>549</v>
      </c>
      <c r="D162" s="18">
        <v>1</v>
      </c>
      <c r="E162" s="18" t="s">
        <v>12</v>
      </c>
      <c r="F162" s="18">
        <v>45</v>
      </c>
      <c r="G162" s="18" t="s">
        <v>543</v>
      </c>
    </row>
    <row r="163" customHeight="1" spans="1:7">
      <c r="A163" s="37">
        <v>160</v>
      </c>
      <c r="B163" s="18" t="s">
        <v>550</v>
      </c>
      <c r="C163" s="18" t="s">
        <v>1057</v>
      </c>
      <c r="D163" s="36">
        <v>1</v>
      </c>
      <c r="E163" s="18" t="s">
        <v>27</v>
      </c>
      <c r="F163" s="18">
        <v>4.5</v>
      </c>
      <c r="G163" s="18" t="s">
        <v>138</v>
      </c>
    </row>
    <row r="164" customHeight="1" spans="1:7">
      <c r="A164" s="36">
        <v>161</v>
      </c>
      <c r="B164" s="18" t="s">
        <v>552</v>
      </c>
      <c r="C164" s="18" t="s">
        <v>1058</v>
      </c>
      <c r="D164" s="18">
        <v>1</v>
      </c>
      <c r="E164" s="18" t="s">
        <v>9</v>
      </c>
      <c r="F164" s="18">
        <v>12</v>
      </c>
      <c r="G164" s="18"/>
    </row>
    <row r="165" customHeight="1" spans="1:7">
      <c r="A165" s="37">
        <v>162</v>
      </c>
      <c r="B165" s="18" t="s">
        <v>552</v>
      </c>
      <c r="C165" s="18" t="s">
        <v>555</v>
      </c>
      <c r="D165" s="18">
        <v>1</v>
      </c>
      <c r="E165" s="18" t="s">
        <v>9</v>
      </c>
      <c r="F165" s="18">
        <v>15</v>
      </c>
      <c r="G165" s="18"/>
    </row>
    <row r="166" customHeight="1" spans="1:7">
      <c r="A166" s="36">
        <v>163</v>
      </c>
      <c r="B166" s="18" t="s">
        <v>558</v>
      </c>
      <c r="C166" s="18" t="s">
        <v>559</v>
      </c>
      <c r="D166" s="36">
        <v>1</v>
      </c>
      <c r="E166" s="18" t="s">
        <v>12</v>
      </c>
      <c r="F166" s="18">
        <v>120</v>
      </c>
      <c r="G166" s="18" t="s">
        <v>560</v>
      </c>
    </row>
    <row r="167" customHeight="1" spans="1:7">
      <c r="A167" s="37">
        <v>164</v>
      </c>
      <c r="B167" s="37" t="s">
        <v>277</v>
      </c>
      <c r="C167" s="18" t="s">
        <v>562</v>
      </c>
      <c r="D167" s="18">
        <v>1</v>
      </c>
      <c r="E167" s="18" t="s">
        <v>156</v>
      </c>
      <c r="F167" s="18">
        <v>100</v>
      </c>
      <c r="G167" s="18"/>
    </row>
    <row r="168" customHeight="1" spans="1:7">
      <c r="A168" s="36">
        <v>165</v>
      </c>
      <c r="B168" s="37" t="s">
        <v>277</v>
      </c>
      <c r="C168" s="18" t="s">
        <v>564</v>
      </c>
      <c r="D168" s="18">
        <v>1</v>
      </c>
      <c r="E168" s="18" t="s">
        <v>156</v>
      </c>
      <c r="F168" s="18">
        <v>120</v>
      </c>
      <c r="G168" s="18"/>
    </row>
    <row r="169" customHeight="1" spans="1:7">
      <c r="A169" s="37">
        <v>166</v>
      </c>
      <c r="B169" s="18" t="s">
        <v>567</v>
      </c>
      <c r="C169" s="18" t="s">
        <v>568</v>
      </c>
      <c r="D169" s="36">
        <v>1</v>
      </c>
      <c r="E169" s="18" t="s">
        <v>569</v>
      </c>
      <c r="F169" s="18">
        <v>65</v>
      </c>
      <c r="G169" s="18"/>
    </row>
    <row r="170" customHeight="1" spans="1:7">
      <c r="A170" s="36">
        <v>167</v>
      </c>
      <c r="B170" s="18" t="s">
        <v>571</v>
      </c>
      <c r="C170" s="18" t="s">
        <v>572</v>
      </c>
      <c r="D170" s="18">
        <v>1</v>
      </c>
      <c r="E170" s="18" t="s">
        <v>569</v>
      </c>
      <c r="F170" s="18">
        <v>35</v>
      </c>
      <c r="G170" s="18"/>
    </row>
    <row r="171" customHeight="1" spans="1:7">
      <c r="A171" s="37">
        <v>168</v>
      </c>
      <c r="B171" s="37" t="s">
        <v>281</v>
      </c>
      <c r="C171" s="18" t="s">
        <v>574</v>
      </c>
      <c r="D171" s="18">
        <v>1</v>
      </c>
      <c r="E171" s="18" t="s">
        <v>566</v>
      </c>
      <c r="F171" s="18">
        <v>8</v>
      </c>
      <c r="G171" s="18"/>
    </row>
    <row r="172" customHeight="1" spans="1:7">
      <c r="A172" s="36">
        <v>169</v>
      </c>
      <c r="B172" s="18" t="s">
        <v>575</v>
      </c>
      <c r="C172" s="18" t="s">
        <v>577</v>
      </c>
      <c r="D172" s="36">
        <v>1</v>
      </c>
      <c r="E172" s="18" t="s">
        <v>34</v>
      </c>
      <c r="F172" s="18">
        <v>25</v>
      </c>
      <c r="G172" s="18"/>
    </row>
    <row r="173" customHeight="1" spans="1:7">
      <c r="A173" s="37">
        <v>170</v>
      </c>
      <c r="B173" s="18" t="s">
        <v>575</v>
      </c>
      <c r="C173" s="18" t="s">
        <v>1059</v>
      </c>
      <c r="D173" s="18">
        <v>1</v>
      </c>
      <c r="E173" s="18" t="s">
        <v>38</v>
      </c>
      <c r="F173" s="18">
        <v>6.5</v>
      </c>
      <c r="G173" s="18"/>
    </row>
    <row r="174" customHeight="1" spans="1:7">
      <c r="A174" s="36">
        <v>171</v>
      </c>
      <c r="B174" s="18" t="s">
        <v>581</v>
      </c>
      <c r="C174" s="18" t="s">
        <v>582</v>
      </c>
      <c r="D174" s="18">
        <v>1</v>
      </c>
      <c r="E174" s="18" t="s">
        <v>583</v>
      </c>
      <c r="F174" s="18">
        <v>18</v>
      </c>
      <c r="G174" s="18"/>
    </row>
    <row r="175" customHeight="1" spans="1:7">
      <c r="A175" s="37">
        <v>172</v>
      </c>
      <c r="B175" s="18" t="s">
        <v>586</v>
      </c>
      <c r="C175" s="18" t="s">
        <v>1060</v>
      </c>
      <c r="D175" s="36">
        <v>1</v>
      </c>
      <c r="E175" s="18" t="s">
        <v>12</v>
      </c>
      <c r="F175" s="18">
        <v>200</v>
      </c>
      <c r="G175" s="18"/>
    </row>
    <row r="176" customHeight="1" spans="1:7">
      <c r="A176" s="36">
        <v>173</v>
      </c>
      <c r="B176" s="18" t="s">
        <v>590</v>
      </c>
      <c r="C176" s="18" t="s">
        <v>591</v>
      </c>
      <c r="D176" s="18">
        <v>1</v>
      </c>
      <c r="E176" s="18" t="s">
        <v>12</v>
      </c>
      <c r="F176" s="18">
        <v>65</v>
      </c>
      <c r="G176" s="18"/>
    </row>
    <row r="177" customHeight="1" spans="1:7">
      <c r="A177" s="37">
        <v>174</v>
      </c>
      <c r="B177" s="37" t="s">
        <v>286</v>
      </c>
      <c r="C177" s="37" t="s">
        <v>593</v>
      </c>
      <c r="D177" s="18">
        <v>1</v>
      </c>
      <c r="E177" s="18" t="s">
        <v>12</v>
      </c>
      <c r="F177" s="18">
        <v>30</v>
      </c>
      <c r="G177" s="18"/>
    </row>
    <row r="178" customHeight="1" spans="1:7">
      <c r="A178" s="36">
        <v>175</v>
      </c>
      <c r="B178" s="37" t="s">
        <v>594</v>
      </c>
      <c r="C178" s="18" t="s">
        <v>596</v>
      </c>
      <c r="D178" s="36">
        <v>1</v>
      </c>
      <c r="E178" s="18" t="s">
        <v>20</v>
      </c>
      <c r="F178" s="18">
        <v>55</v>
      </c>
      <c r="G178" s="18"/>
    </row>
    <row r="179" customHeight="1" spans="1:7">
      <c r="A179" s="37">
        <v>176</v>
      </c>
      <c r="B179" s="18" t="s">
        <v>597</v>
      </c>
      <c r="C179" s="18" t="s">
        <v>599</v>
      </c>
      <c r="D179" s="18">
        <v>1</v>
      </c>
      <c r="E179" s="18" t="s">
        <v>127</v>
      </c>
      <c r="F179" s="18">
        <v>10</v>
      </c>
      <c r="G179" s="18"/>
    </row>
    <row r="180" customHeight="1" spans="1:7">
      <c r="A180" s="36">
        <v>177</v>
      </c>
      <c r="B180" s="18" t="s">
        <v>600</v>
      </c>
      <c r="C180" s="18" t="s">
        <v>1061</v>
      </c>
      <c r="D180" s="18">
        <v>1</v>
      </c>
      <c r="E180" s="18" t="s">
        <v>20</v>
      </c>
      <c r="F180" s="18">
        <v>55</v>
      </c>
      <c r="G180" s="18"/>
    </row>
    <row r="181" customHeight="1" spans="1:7">
      <c r="A181" s="37">
        <v>178</v>
      </c>
      <c r="B181" s="18" t="s">
        <v>600</v>
      </c>
      <c r="C181" s="18" t="s">
        <v>1061</v>
      </c>
      <c r="D181" s="36">
        <v>1</v>
      </c>
      <c r="E181" s="18" t="s">
        <v>20</v>
      </c>
      <c r="F181" s="18">
        <v>55</v>
      </c>
      <c r="G181" s="18"/>
    </row>
    <row r="182" customHeight="1" spans="1:7">
      <c r="A182" s="36">
        <v>179</v>
      </c>
      <c r="B182" s="18" t="s">
        <v>600</v>
      </c>
      <c r="C182" s="18" t="s">
        <v>1062</v>
      </c>
      <c r="D182" s="18">
        <v>1</v>
      </c>
      <c r="E182" s="18" t="s">
        <v>20</v>
      </c>
      <c r="F182" s="18">
        <v>10</v>
      </c>
      <c r="G182" s="18"/>
    </row>
    <row r="183" customHeight="1" spans="1:7">
      <c r="A183" s="37">
        <v>180</v>
      </c>
      <c r="B183" s="18" t="s">
        <v>605</v>
      </c>
      <c r="C183" s="18" t="s">
        <v>1063</v>
      </c>
      <c r="D183" s="18">
        <v>1</v>
      </c>
      <c r="E183" s="18" t="s">
        <v>12</v>
      </c>
      <c r="F183" s="18">
        <v>95</v>
      </c>
      <c r="G183" s="18"/>
    </row>
    <row r="184" customHeight="1" spans="1:7">
      <c r="A184" s="36">
        <v>181</v>
      </c>
      <c r="B184" s="18" t="s">
        <v>605</v>
      </c>
      <c r="C184" s="37" t="s">
        <v>608</v>
      </c>
      <c r="D184" s="36">
        <v>1</v>
      </c>
      <c r="E184" s="18" t="s">
        <v>12</v>
      </c>
      <c r="F184" s="18">
        <v>50</v>
      </c>
      <c r="G184" s="18"/>
    </row>
    <row r="185" customHeight="1" spans="1:7">
      <c r="A185" s="37">
        <v>182</v>
      </c>
      <c r="B185" s="18" t="s">
        <v>605</v>
      </c>
      <c r="C185" s="37" t="s">
        <v>610</v>
      </c>
      <c r="D185" s="18">
        <v>1</v>
      </c>
      <c r="E185" s="18" t="s">
        <v>12</v>
      </c>
      <c r="F185" s="18">
        <v>50</v>
      </c>
      <c r="G185" s="18"/>
    </row>
    <row r="186" customHeight="1" spans="1:7">
      <c r="A186" s="36">
        <v>183</v>
      </c>
      <c r="B186" s="18" t="s">
        <v>605</v>
      </c>
      <c r="C186" s="37" t="s">
        <v>612</v>
      </c>
      <c r="D186" s="18">
        <v>1</v>
      </c>
      <c r="E186" s="18" t="s">
        <v>12</v>
      </c>
      <c r="F186" s="18">
        <v>50</v>
      </c>
      <c r="G186" s="18"/>
    </row>
    <row r="187" customHeight="1" spans="1:7">
      <c r="A187" s="37">
        <v>184</v>
      </c>
      <c r="B187" s="18" t="s">
        <v>613</v>
      </c>
      <c r="C187" s="18" t="s">
        <v>1064</v>
      </c>
      <c r="D187" s="36">
        <v>1</v>
      </c>
      <c r="E187" s="18" t="s">
        <v>130</v>
      </c>
      <c r="F187" s="18">
        <v>35</v>
      </c>
      <c r="G187" s="18"/>
    </row>
    <row r="188" customHeight="1" spans="1:7">
      <c r="A188" s="36">
        <v>185</v>
      </c>
      <c r="B188" s="37" t="s">
        <v>289</v>
      </c>
      <c r="C188" s="18" t="s">
        <v>616</v>
      </c>
      <c r="D188" s="18">
        <v>1</v>
      </c>
      <c r="E188" s="18" t="s">
        <v>12</v>
      </c>
      <c r="F188" s="18">
        <v>50</v>
      </c>
      <c r="G188" s="18"/>
    </row>
    <row r="189" customHeight="1" spans="1:7">
      <c r="A189" s="37">
        <v>186</v>
      </c>
      <c r="B189" s="18" t="s">
        <v>618</v>
      </c>
      <c r="C189" s="18" t="s">
        <v>619</v>
      </c>
      <c r="D189" s="18">
        <v>1</v>
      </c>
      <c r="E189" s="18" t="s">
        <v>566</v>
      </c>
      <c r="F189" s="18">
        <v>20</v>
      </c>
      <c r="G189" s="18"/>
    </row>
    <row r="190" customHeight="1" spans="1:7">
      <c r="A190" s="36">
        <v>187</v>
      </c>
      <c r="B190" s="18" t="s">
        <v>621</v>
      </c>
      <c r="C190" s="18" t="s">
        <v>622</v>
      </c>
      <c r="D190" s="36">
        <v>1</v>
      </c>
      <c r="E190" s="18" t="s">
        <v>566</v>
      </c>
      <c r="F190" s="18">
        <v>70</v>
      </c>
      <c r="G190" s="18"/>
    </row>
    <row r="191" customHeight="1" spans="1:7">
      <c r="A191" s="37">
        <v>188</v>
      </c>
      <c r="B191" s="18" t="s">
        <v>623</v>
      </c>
      <c r="C191" s="18" t="s">
        <v>1065</v>
      </c>
      <c r="D191" s="18">
        <v>1</v>
      </c>
      <c r="E191" s="18" t="s">
        <v>12</v>
      </c>
      <c r="F191" s="18">
        <v>25</v>
      </c>
      <c r="G191" s="18" t="s">
        <v>138</v>
      </c>
    </row>
    <row r="192" customHeight="1" spans="1:7">
      <c r="A192" s="36">
        <v>189</v>
      </c>
      <c r="B192" s="18" t="s">
        <v>625</v>
      </c>
      <c r="C192" s="18" t="s">
        <v>1066</v>
      </c>
      <c r="D192" s="18">
        <v>1</v>
      </c>
      <c r="E192" s="18" t="s">
        <v>12</v>
      </c>
      <c r="F192" s="18">
        <v>155</v>
      </c>
      <c r="G192" s="18" t="s">
        <v>138</v>
      </c>
    </row>
    <row r="193" customHeight="1" spans="1:7">
      <c r="A193" s="37">
        <v>190</v>
      </c>
      <c r="B193" s="37" t="s">
        <v>388</v>
      </c>
      <c r="C193" s="18" t="s">
        <v>628</v>
      </c>
      <c r="D193" s="36">
        <v>1</v>
      </c>
      <c r="E193" s="18" t="s">
        <v>12</v>
      </c>
      <c r="F193" s="18">
        <v>800</v>
      </c>
      <c r="G193" s="18" t="s">
        <v>390</v>
      </c>
    </row>
    <row r="194" customHeight="1" spans="1:7">
      <c r="A194" s="36">
        <v>191</v>
      </c>
      <c r="B194" s="37" t="s">
        <v>629</v>
      </c>
      <c r="C194" s="18" t="s">
        <v>1067</v>
      </c>
      <c r="D194" s="18">
        <v>1</v>
      </c>
      <c r="E194" s="18" t="s">
        <v>12</v>
      </c>
      <c r="F194" s="18">
        <v>700</v>
      </c>
      <c r="G194" s="18" t="s">
        <v>632</v>
      </c>
    </row>
    <row r="195" customHeight="1" spans="1:7">
      <c r="A195" s="37">
        <v>192</v>
      </c>
      <c r="B195" s="37" t="s">
        <v>629</v>
      </c>
      <c r="C195" s="18" t="s">
        <v>1068</v>
      </c>
      <c r="D195" s="18">
        <v>1</v>
      </c>
      <c r="E195" s="18" t="s">
        <v>12</v>
      </c>
      <c r="F195" s="18">
        <v>150</v>
      </c>
      <c r="G195" s="18" t="s">
        <v>632</v>
      </c>
    </row>
    <row r="196" customHeight="1" spans="1:7">
      <c r="A196" s="36">
        <v>193</v>
      </c>
      <c r="B196" s="37" t="s">
        <v>629</v>
      </c>
      <c r="C196" s="18" t="s">
        <v>1069</v>
      </c>
      <c r="D196" s="36">
        <v>1</v>
      </c>
      <c r="E196" s="18" t="s">
        <v>12</v>
      </c>
      <c r="F196" s="18">
        <v>250</v>
      </c>
      <c r="G196" s="18" t="s">
        <v>632</v>
      </c>
    </row>
    <row r="197" customHeight="1" spans="1:7">
      <c r="A197" s="37">
        <v>194</v>
      </c>
      <c r="B197" s="37" t="s">
        <v>629</v>
      </c>
      <c r="C197" s="18" t="s">
        <v>1070</v>
      </c>
      <c r="D197" s="18">
        <v>1</v>
      </c>
      <c r="E197" s="18" t="s">
        <v>12</v>
      </c>
      <c r="F197" s="18">
        <v>350</v>
      </c>
      <c r="G197" s="18" t="s">
        <v>632</v>
      </c>
    </row>
    <row r="198" customHeight="1" spans="1:7">
      <c r="A198" s="36">
        <v>195</v>
      </c>
      <c r="B198" s="37" t="s">
        <v>629</v>
      </c>
      <c r="C198" s="18" t="s">
        <v>1071</v>
      </c>
      <c r="D198" s="18">
        <v>1</v>
      </c>
      <c r="E198" s="18" t="s">
        <v>12</v>
      </c>
      <c r="F198" s="18">
        <v>500</v>
      </c>
      <c r="G198" s="18" t="s">
        <v>632</v>
      </c>
    </row>
    <row r="199" customHeight="1" spans="1:7">
      <c r="A199" s="37">
        <v>196</v>
      </c>
      <c r="B199" s="18" t="s">
        <v>642</v>
      </c>
      <c r="C199" s="18" t="s">
        <v>643</v>
      </c>
      <c r="D199" s="36">
        <v>1</v>
      </c>
      <c r="E199" s="18" t="s">
        <v>156</v>
      </c>
      <c r="F199" s="18">
        <v>350</v>
      </c>
      <c r="G199" s="18" t="s">
        <v>644</v>
      </c>
    </row>
    <row r="200" customHeight="1" spans="1:7">
      <c r="A200" s="36">
        <v>197</v>
      </c>
      <c r="B200" s="18" t="s">
        <v>473</v>
      </c>
      <c r="C200" s="18" t="s">
        <v>474</v>
      </c>
      <c r="D200" s="18">
        <v>1</v>
      </c>
      <c r="E200" s="18" t="s">
        <v>9</v>
      </c>
      <c r="F200" s="18">
        <v>15</v>
      </c>
      <c r="G200" s="18"/>
    </row>
    <row r="201" customHeight="1" spans="1:7">
      <c r="A201" s="37">
        <v>198</v>
      </c>
      <c r="B201" s="18" t="s">
        <v>647</v>
      </c>
      <c r="C201" s="18" t="s">
        <v>1072</v>
      </c>
      <c r="D201" s="18">
        <v>1</v>
      </c>
      <c r="E201" s="18" t="s">
        <v>120</v>
      </c>
      <c r="F201" s="18">
        <v>25</v>
      </c>
      <c r="G201" s="18" t="s">
        <v>138</v>
      </c>
    </row>
    <row r="202" customHeight="1" spans="1:7">
      <c r="A202" s="36">
        <v>199</v>
      </c>
      <c r="B202" s="37" t="s">
        <v>649</v>
      </c>
      <c r="C202" s="37" t="s">
        <v>651</v>
      </c>
      <c r="D202" s="36">
        <v>1</v>
      </c>
      <c r="E202" s="18" t="s">
        <v>12</v>
      </c>
      <c r="F202" s="18">
        <v>900</v>
      </c>
      <c r="G202" s="18"/>
    </row>
    <row r="203" customHeight="1" spans="1:7">
      <c r="A203" s="37">
        <v>200</v>
      </c>
      <c r="B203" s="37" t="s">
        <v>649</v>
      </c>
      <c r="C203" s="37" t="s">
        <v>653</v>
      </c>
      <c r="D203" s="18">
        <v>1</v>
      </c>
      <c r="E203" s="18" t="s">
        <v>12</v>
      </c>
      <c r="F203" s="18">
        <v>900</v>
      </c>
      <c r="G203" s="18"/>
    </row>
    <row r="204" customHeight="1" spans="1:7">
      <c r="A204" s="36">
        <v>201</v>
      </c>
      <c r="B204" s="37" t="s">
        <v>649</v>
      </c>
      <c r="C204" s="37" t="s">
        <v>655</v>
      </c>
      <c r="D204" s="18">
        <v>1</v>
      </c>
      <c r="E204" s="18" t="s">
        <v>12</v>
      </c>
      <c r="F204" s="18">
        <v>900</v>
      </c>
      <c r="G204" s="18"/>
    </row>
    <row r="205" customHeight="1" spans="1:7">
      <c r="A205" s="37">
        <v>202</v>
      </c>
      <c r="B205" s="37" t="s">
        <v>649</v>
      </c>
      <c r="C205" s="37" t="s">
        <v>657</v>
      </c>
      <c r="D205" s="36">
        <v>1</v>
      </c>
      <c r="E205" s="18" t="s">
        <v>12</v>
      </c>
      <c r="F205" s="18">
        <v>1000</v>
      </c>
      <c r="G205" s="18"/>
    </row>
    <row r="206" customHeight="1" spans="1:7">
      <c r="A206" s="36">
        <v>203</v>
      </c>
      <c r="B206" s="18" t="s">
        <v>660</v>
      </c>
      <c r="C206" s="37" t="s">
        <v>661</v>
      </c>
      <c r="D206" s="18">
        <v>1</v>
      </c>
      <c r="E206" s="18" t="s">
        <v>12</v>
      </c>
      <c r="F206" s="18">
        <v>250</v>
      </c>
      <c r="G206" s="18" t="s">
        <v>86</v>
      </c>
    </row>
    <row r="207" customHeight="1" spans="1:7">
      <c r="A207" s="37">
        <v>204</v>
      </c>
      <c r="B207" s="18" t="s">
        <v>660</v>
      </c>
      <c r="C207" s="37" t="s">
        <v>663</v>
      </c>
      <c r="D207" s="18">
        <v>1</v>
      </c>
      <c r="E207" s="18" t="s">
        <v>12</v>
      </c>
      <c r="F207" s="18">
        <v>400</v>
      </c>
      <c r="G207" s="18" t="s">
        <v>86</v>
      </c>
    </row>
    <row r="208" customHeight="1" spans="1:7">
      <c r="A208" s="36">
        <v>205</v>
      </c>
      <c r="B208" s="37" t="s">
        <v>664</v>
      </c>
      <c r="C208" s="37" t="s">
        <v>666</v>
      </c>
      <c r="D208" s="36">
        <v>1</v>
      </c>
      <c r="E208" s="18" t="s">
        <v>12</v>
      </c>
      <c r="F208" s="18">
        <v>20</v>
      </c>
      <c r="G208" s="18"/>
    </row>
    <row r="209" customHeight="1" spans="1:7">
      <c r="A209" s="37">
        <v>206</v>
      </c>
      <c r="B209" s="18" t="s">
        <v>350</v>
      </c>
      <c r="C209" s="18" t="s">
        <v>669</v>
      </c>
      <c r="D209" s="18">
        <v>1</v>
      </c>
      <c r="E209" s="18" t="s">
        <v>12</v>
      </c>
      <c r="F209" s="18">
        <v>2.5</v>
      </c>
      <c r="G209" s="18"/>
    </row>
    <row r="210" customHeight="1" spans="1:7">
      <c r="A210" s="36">
        <v>207</v>
      </c>
      <c r="B210" s="37" t="s">
        <v>670</v>
      </c>
      <c r="C210" s="37" t="s">
        <v>672</v>
      </c>
      <c r="D210" s="18">
        <v>1</v>
      </c>
      <c r="E210" s="18" t="s">
        <v>673</v>
      </c>
      <c r="F210" s="18">
        <v>10</v>
      </c>
      <c r="G210" s="18"/>
    </row>
    <row r="211" customHeight="1" spans="1:7">
      <c r="A211" s="37">
        <v>208</v>
      </c>
      <c r="B211" s="18" t="s">
        <v>675</v>
      </c>
      <c r="C211" s="18" t="s">
        <v>676</v>
      </c>
      <c r="D211" s="36">
        <v>1</v>
      </c>
      <c r="E211" s="18" t="s">
        <v>12</v>
      </c>
      <c r="F211" s="18">
        <v>150</v>
      </c>
      <c r="G211" s="18"/>
    </row>
    <row r="212" customHeight="1" spans="1:7">
      <c r="A212" s="36">
        <v>209</v>
      </c>
      <c r="B212" s="18" t="s">
        <v>675</v>
      </c>
      <c r="C212" s="18" t="s">
        <v>677</v>
      </c>
      <c r="D212" s="18">
        <v>1</v>
      </c>
      <c r="E212" s="18" t="s">
        <v>12</v>
      </c>
      <c r="F212" s="18">
        <v>150</v>
      </c>
      <c r="G212" s="18"/>
    </row>
    <row r="213" customHeight="1" spans="1:7">
      <c r="A213" s="37">
        <v>210</v>
      </c>
      <c r="B213" s="18" t="s">
        <v>678</v>
      </c>
      <c r="C213" s="37" t="s">
        <v>298</v>
      </c>
      <c r="D213" s="18">
        <v>1</v>
      </c>
      <c r="E213" s="18" t="s">
        <v>12</v>
      </c>
      <c r="F213" s="18">
        <v>65</v>
      </c>
      <c r="G213" s="18"/>
    </row>
    <row r="214" customHeight="1" spans="1:7">
      <c r="A214" s="36">
        <v>211</v>
      </c>
      <c r="B214" s="37" t="s">
        <v>301</v>
      </c>
      <c r="C214" s="18" t="s">
        <v>680</v>
      </c>
      <c r="D214" s="36">
        <v>1</v>
      </c>
      <c r="E214" s="18" t="s">
        <v>12</v>
      </c>
      <c r="F214" s="18">
        <v>15</v>
      </c>
      <c r="G214" s="18"/>
    </row>
    <row r="215" customHeight="1" spans="1:7">
      <c r="A215" s="37">
        <v>212</v>
      </c>
      <c r="B215" s="18" t="s">
        <v>681</v>
      </c>
      <c r="C215" s="18" t="s">
        <v>1073</v>
      </c>
      <c r="D215" s="18">
        <v>1</v>
      </c>
      <c r="E215" s="18" t="s">
        <v>12</v>
      </c>
      <c r="F215" s="18">
        <v>8</v>
      </c>
      <c r="G215" s="18"/>
    </row>
    <row r="216" customHeight="1" spans="1:7">
      <c r="A216" s="36">
        <v>213</v>
      </c>
      <c r="B216" s="37" t="s">
        <v>307</v>
      </c>
      <c r="C216" s="18" t="s">
        <v>685</v>
      </c>
      <c r="D216" s="18">
        <v>1</v>
      </c>
      <c r="E216" s="18" t="s">
        <v>12</v>
      </c>
      <c r="F216" s="18">
        <v>40</v>
      </c>
      <c r="G216" s="18"/>
    </row>
    <row r="217" customHeight="1" spans="1:7">
      <c r="A217" s="37">
        <v>214</v>
      </c>
      <c r="B217" s="18" t="s">
        <v>687</v>
      </c>
      <c r="C217" s="18" t="s">
        <v>688</v>
      </c>
      <c r="D217" s="36">
        <v>1</v>
      </c>
      <c r="E217" s="18" t="s">
        <v>34</v>
      </c>
      <c r="F217" s="18">
        <v>60</v>
      </c>
      <c r="G217" s="18"/>
    </row>
    <row r="218" s="1" customFormat="1" customHeight="1" spans="1:7">
      <c r="A218" s="36">
        <v>215</v>
      </c>
      <c r="B218" s="37" t="s">
        <v>311</v>
      </c>
      <c r="C218" s="18" t="s">
        <v>690</v>
      </c>
      <c r="D218" s="18">
        <v>1</v>
      </c>
      <c r="E218" s="18" t="s">
        <v>27</v>
      </c>
      <c r="F218" s="18">
        <v>9</v>
      </c>
      <c r="G218" s="18"/>
    </row>
    <row r="219" customHeight="1" spans="1:7">
      <c r="A219" s="37">
        <v>216</v>
      </c>
      <c r="B219" s="37" t="s">
        <v>314</v>
      </c>
      <c r="C219" s="18" t="s">
        <v>692</v>
      </c>
      <c r="D219" s="18">
        <v>1</v>
      </c>
      <c r="E219" s="18" t="s">
        <v>156</v>
      </c>
      <c r="F219" s="18">
        <v>1500</v>
      </c>
      <c r="G219" s="18" t="s">
        <v>693</v>
      </c>
    </row>
    <row r="220" customHeight="1" spans="1:7">
      <c r="A220" s="36">
        <v>217</v>
      </c>
      <c r="B220" s="37" t="s">
        <v>317</v>
      </c>
      <c r="C220" s="18" t="s">
        <v>695</v>
      </c>
      <c r="D220" s="36">
        <v>1</v>
      </c>
      <c r="E220" s="18" t="s">
        <v>20</v>
      </c>
      <c r="F220" s="18">
        <v>40</v>
      </c>
      <c r="G220" s="18"/>
    </row>
    <row r="221" customHeight="1" spans="1:7">
      <c r="A221" s="37">
        <v>218</v>
      </c>
      <c r="B221" s="37" t="s">
        <v>318</v>
      </c>
      <c r="C221" s="18" t="s">
        <v>697</v>
      </c>
      <c r="D221" s="18">
        <v>1</v>
      </c>
      <c r="E221" s="18" t="s">
        <v>698</v>
      </c>
      <c r="F221" s="18">
        <v>50</v>
      </c>
      <c r="G221" s="18"/>
    </row>
    <row r="222" customHeight="1" spans="1:7">
      <c r="A222" s="36">
        <v>219</v>
      </c>
      <c r="B222" s="37" t="s">
        <v>699</v>
      </c>
      <c r="C222" s="18" t="s">
        <v>1074</v>
      </c>
      <c r="D222" s="18">
        <v>1</v>
      </c>
      <c r="E222" s="18" t="s">
        <v>156</v>
      </c>
      <c r="F222" s="18">
        <v>3000</v>
      </c>
      <c r="G222" s="18" t="s">
        <v>138</v>
      </c>
    </row>
    <row r="223" customHeight="1" spans="1:7">
      <c r="A223" s="37">
        <v>220</v>
      </c>
      <c r="B223" s="37" t="s">
        <v>701</v>
      </c>
      <c r="C223" s="18" t="s">
        <v>703</v>
      </c>
      <c r="D223" s="36">
        <v>1</v>
      </c>
      <c r="E223" s="18" t="s">
        <v>38</v>
      </c>
      <c r="F223" s="18">
        <v>35</v>
      </c>
      <c r="G223" s="18"/>
    </row>
    <row r="224" customHeight="1" spans="1:7">
      <c r="A224" s="36">
        <v>221</v>
      </c>
      <c r="B224" s="37" t="s">
        <v>322</v>
      </c>
      <c r="C224" s="18" t="s">
        <v>705</v>
      </c>
      <c r="D224" s="18">
        <v>1</v>
      </c>
      <c r="E224" s="18" t="s">
        <v>20</v>
      </c>
      <c r="F224" s="18">
        <v>30</v>
      </c>
      <c r="G224" s="18"/>
    </row>
    <row r="225" customHeight="1" spans="1:7">
      <c r="A225" s="37">
        <v>222</v>
      </c>
      <c r="B225" s="37" t="s">
        <v>706</v>
      </c>
      <c r="C225" s="18" t="s">
        <v>1075</v>
      </c>
      <c r="D225" s="18">
        <v>1</v>
      </c>
      <c r="E225" s="18" t="s">
        <v>20</v>
      </c>
      <c r="F225" s="18">
        <v>15</v>
      </c>
      <c r="G225" s="18" t="s">
        <v>138</v>
      </c>
    </row>
    <row r="226" customHeight="1" spans="1:7">
      <c r="A226" s="36">
        <v>223</v>
      </c>
      <c r="B226" s="37" t="s">
        <v>325</v>
      </c>
      <c r="C226" s="18" t="s">
        <v>708</v>
      </c>
      <c r="D226" s="36">
        <v>1</v>
      </c>
      <c r="E226" s="18" t="s">
        <v>20</v>
      </c>
      <c r="F226" s="18">
        <v>15</v>
      </c>
      <c r="G226" s="18"/>
    </row>
    <row r="227" customHeight="1" spans="1:7">
      <c r="A227" s="37">
        <v>224</v>
      </c>
      <c r="B227" s="37" t="s">
        <v>709</v>
      </c>
      <c r="C227" s="18" t="s">
        <v>710</v>
      </c>
      <c r="D227" s="18">
        <v>1</v>
      </c>
      <c r="E227" s="18" t="s">
        <v>127</v>
      </c>
      <c r="F227" s="18">
        <v>3</v>
      </c>
      <c r="G227" s="18"/>
    </row>
    <row r="228" customHeight="1" spans="1:7">
      <c r="A228" s="36">
        <v>225</v>
      </c>
      <c r="B228" s="37" t="s">
        <v>711</v>
      </c>
      <c r="C228" s="18" t="s">
        <v>713</v>
      </c>
      <c r="D228" s="18">
        <v>1</v>
      </c>
      <c r="E228" s="18" t="s">
        <v>120</v>
      </c>
      <c r="F228" s="18">
        <v>30</v>
      </c>
      <c r="G228" s="18"/>
    </row>
    <row r="229" customHeight="1" spans="1:7">
      <c r="A229" s="37">
        <v>226</v>
      </c>
      <c r="B229" s="37" t="s">
        <v>711</v>
      </c>
      <c r="C229" s="18" t="s">
        <v>715</v>
      </c>
      <c r="D229" s="36">
        <v>1</v>
      </c>
      <c r="E229" s="18" t="s">
        <v>120</v>
      </c>
      <c r="F229" s="18">
        <v>40</v>
      </c>
      <c r="G229" s="18"/>
    </row>
    <row r="230" customHeight="1" spans="1:7">
      <c r="A230" s="36">
        <v>227</v>
      </c>
      <c r="B230" s="37" t="s">
        <v>711</v>
      </c>
      <c r="C230" s="18" t="s">
        <v>717</v>
      </c>
      <c r="D230" s="18">
        <v>1</v>
      </c>
      <c r="E230" s="18" t="s">
        <v>120</v>
      </c>
      <c r="F230" s="18">
        <v>25</v>
      </c>
      <c r="G230" s="18"/>
    </row>
    <row r="231" customHeight="1" spans="1:7">
      <c r="A231" s="37">
        <v>228</v>
      </c>
      <c r="B231" s="37" t="s">
        <v>711</v>
      </c>
      <c r="C231" s="18" t="s">
        <v>719</v>
      </c>
      <c r="D231" s="18">
        <v>1</v>
      </c>
      <c r="E231" s="18" t="s">
        <v>120</v>
      </c>
      <c r="F231" s="18">
        <v>50</v>
      </c>
      <c r="G231" s="18"/>
    </row>
    <row r="232" customHeight="1" spans="1:7">
      <c r="A232" s="36">
        <v>229</v>
      </c>
      <c r="B232" s="37" t="s">
        <v>328</v>
      </c>
      <c r="C232" s="18" t="s">
        <v>721</v>
      </c>
      <c r="D232" s="36">
        <v>1</v>
      </c>
      <c r="E232" s="18" t="s">
        <v>566</v>
      </c>
      <c r="F232" s="18">
        <v>5</v>
      </c>
      <c r="G232" s="18"/>
    </row>
    <row r="233" customHeight="1" spans="1:7">
      <c r="A233" s="37">
        <v>230</v>
      </c>
      <c r="B233" s="37" t="s">
        <v>328</v>
      </c>
      <c r="C233" s="18" t="s">
        <v>723</v>
      </c>
      <c r="D233" s="18">
        <v>1</v>
      </c>
      <c r="E233" s="18" t="s">
        <v>130</v>
      </c>
      <c r="F233" s="18">
        <v>60</v>
      </c>
      <c r="G233" s="18"/>
    </row>
    <row r="234" customHeight="1" spans="1:7">
      <c r="A234" s="36">
        <v>231</v>
      </c>
      <c r="B234" s="37" t="s">
        <v>724</v>
      </c>
      <c r="C234" s="18" t="s">
        <v>1076</v>
      </c>
      <c r="D234" s="18">
        <v>1</v>
      </c>
      <c r="E234" s="18" t="s">
        <v>34</v>
      </c>
      <c r="F234" s="18">
        <v>100</v>
      </c>
      <c r="G234" s="18" t="s">
        <v>138</v>
      </c>
    </row>
    <row r="235" customHeight="1" spans="1:7">
      <c r="A235" s="37">
        <v>232</v>
      </c>
      <c r="B235" s="37" t="s">
        <v>725</v>
      </c>
      <c r="C235" s="18" t="s">
        <v>330</v>
      </c>
      <c r="D235" s="36">
        <v>1</v>
      </c>
      <c r="E235" s="18" t="s">
        <v>12</v>
      </c>
      <c r="F235" s="18">
        <v>60</v>
      </c>
      <c r="G235" s="18"/>
    </row>
    <row r="236" customHeight="1" spans="1:7">
      <c r="A236" s="36">
        <v>233</v>
      </c>
      <c r="B236" s="37" t="s">
        <v>727</v>
      </c>
      <c r="C236" s="18" t="s">
        <v>1077</v>
      </c>
      <c r="D236" s="18">
        <v>1</v>
      </c>
      <c r="E236" s="18" t="s">
        <v>156</v>
      </c>
      <c r="F236" s="18">
        <v>1450</v>
      </c>
      <c r="G236" s="18" t="s">
        <v>138</v>
      </c>
    </row>
    <row r="237" customHeight="1" spans="1:7">
      <c r="A237" s="37">
        <v>234</v>
      </c>
      <c r="B237" s="18" t="s">
        <v>334</v>
      </c>
      <c r="C237" s="18" t="s">
        <v>729</v>
      </c>
      <c r="D237" s="18">
        <v>1</v>
      </c>
      <c r="E237" s="18" t="s">
        <v>12</v>
      </c>
      <c r="F237" s="18">
        <v>5</v>
      </c>
      <c r="G237" s="18"/>
    </row>
    <row r="238" customHeight="1" spans="1:7">
      <c r="A238" s="36">
        <v>235</v>
      </c>
      <c r="B238" s="18" t="s">
        <v>730</v>
      </c>
      <c r="C238" s="18" t="s">
        <v>732</v>
      </c>
      <c r="D238" s="36">
        <v>1</v>
      </c>
      <c r="E238" s="18" t="s">
        <v>12</v>
      </c>
      <c r="F238" s="18">
        <v>150</v>
      </c>
      <c r="G238" s="18" t="s">
        <v>733</v>
      </c>
    </row>
    <row r="239" customHeight="1" spans="1:7">
      <c r="A239" s="37">
        <v>236</v>
      </c>
      <c r="B239" s="18" t="s">
        <v>1078</v>
      </c>
      <c r="C239" s="18" t="s">
        <v>735</v>
      </c>
      <c r="D239" s="18">
        <v>1</v>
      </c>
      <c r="E239" s="18" t="s">
        <v>12</v>
      </c>
      <c r="F239" s="18">
        <v>80</v>
      </c>
      <c r="G239" s="18" t="s">
        <v>138</v>
      </c>
    </row>
    <row r="240" customHeight="1" spans="1:7">
      <c r="A240" s="36">
        <v>237</v>
      </c>
      <c r="B240" s="18" t="s">
        <v>340</v>
      </c>
      <c r="C240" s="18" t="s">
        <v>737</v>
      </c>
      <c r="D240" s="18">
        <v>1</v>
      </c>
      <c r="E240" s="18" t="s">
        <v>34</v>
      </c>
      <c r="F240" s="18">
        <v>60</v>
      </c>
      <c r="G240" s="18" t="s">
        <v>138</v>
      </c>
    </row>
    <row r="241" customHeight="1" spans="1:7">
      <c r="A241" s="37">
        <v>238</v>
      </c>
      <c r="B241" s="37" t="s">
        <v>343</v>
      </c>
      <c r="C241" s="18" t="s">
        <v>738</v>
      </c>
      <c r="D241" s="36">
        <v>1</v>
      </c>
      <c r="E241" s="18" t="s">
        <v>501</v>
      </c>
      <c r="F241" s="18">
        <v>50</v>
      </c>
      <c r="G241" s="18"/>
    </row>
    <row r="242" customHeight="1" spans="1:7">
      <c r="A242" s="36">
        <v>239</v>
      </c>
      <c r="B242" s="37" t="s">
        <v>739</v>
      </c>
      <c r="C242" s="18" t="s">
        <v>1079</v>
      </c>
      <c r="D242" s="18">
        <v>1</v>
      </c>
      <c r="E242" s="18" t="s">
        <v>156</v>
      </c>
      <c r="F242" s="18">
        <v>6000</v>
      </c>
      <c r="G242" s="18" t="s">
        <v>138</v>
      </c>
    </row>
    <row r="243" customHeight="1" spans="1:7">
      <c r="A243" s="37">
        <v>240</v>
      </c>
      <c r="B243" s="37" t="s">
        <v>354</v>
      </c>
      <c r="C243" s="37" t="s">
        <v>742</v>
      </c>
      <c r="D243" s="18">
        <v>1</v>
      </c>
      <c r="E243" s="18" t="s">
        <v>130</v>
      </c>
      <c r="F243" s="18">
        <v>23</v>
      </c>
      <c r="G243" s="18"/>
    </row>
    <row r="244" customHeight="1" spans="1:7">
      <c r="A244" s="36">
        <v>241</v>
      </c>
      <c r="B244" s="37" t="s">
        <v>743</v>
      </c>
      <c r="C244" s="18" t="s">
        <v>744</v>
      </c>
      <c r="D244" s="36">
        <v>1</v>
      </c>
      <c r="E244" s="18" t="s">
        <v>34</v>
      </c>
      <c r="F244" s="18">
        <v>15</v>
      </c>
      <c r="G244" s="18"/>
    </row>
    <row r="245" customHeight="1" spans="1:7">
      <c r="A245" s="37">
        <v>242</v>
      </c>
      <c r="B245" s="37" t="s">
        <v>745</v>
      </c>
      <c r="C245" s="18" t="s">
        <v>746</v>
      </c>
      <c r="D245" s="18">
        <v>1</v>
      </c>
      <c r="E245" s="18" t="s">
        <v>12</v>
      </c>
      <c r="F245" s="18">
        <v>50</v>
      </c>
      <c r="G245" s="18"/>
    </row>
    <row r="246" customHeight="1" spans="1:7">
      <c r="A246" s="36">
        <v>243</v>
      </c>
      <c r="B246" s="37" t="s">
        <v>747</v>
      </c>
      <c r="C246" s="18" t="s">
        <v>748</v>
      </c>
      <c r="D246" s="18">
        <v>1</v>
      </c>
      <c r="E246" s="18" t="s">
        <v>12</v>
      </c>
      <c r="F246" s="18">
        <v>65</v>
      </c>
      <c r="G246" s="18"/>
    </row>
    <row r="247" customHeight="1" spans="1:7">
      <c r="A247" s="37">
        <v>244</v>
      </c>
      <c r="B247" s="37" t="s">
        <v>749</v>
      </c>
      <c r="C247" s="37" t="s">
        <v>751</v>
      </c>
      <c r="D247" s="36">
        <v>1</v>
      </c>
      <c r="E247" s="18" t="s">
        <v>12</v>
      </c>
      <c r="F247" s="18">
        <v>220</v>
      </c>
      <c r="G247" s="18"/>
    </row>
    <row r="248" customHeight="1" spans="1:7">
      <c r="A248" s="36">
        <v>245</v>
      </c>
      <c r="B248" s="37" t="s">
        <v>749</v>
      </c>
      <c r="C248" s="37" t="s">
        <v>753</v>
      </c>
      <c r="D248" s="18">
        <v>1</v>
      </c>
      <c r="E248" s="18" t="s">
        <v>12</v>
      </c>
      <c r="F248" s="18">
        <v>220</v>
      </c>
      <c r="G248" s="18"/>
    </row>
    <row r="249" customHeight="1" spans="1:7">
      <c r="A249" s="37">
        <v>246</v>
      </c>
      <c r="B249" s="37" t="s">
        <v>749</v>
      </c>
      <c r="C249" s="37" t="s">
        <v>755</v>
      </c>
      <c r="D249" s="18">
        <v>1</v>
      </c>
      <c r="E249" s="18" t="s">
        <v>12</v>
      </c>
      <c r="F249" s="18">
        <v>220</v>
      </c>
      <c r="G249" s="18"/>
    </row>
    <row r="250" customHeight="1" spans="1:7">
      <c r="A250" s="36">
        <v>247</v>
      </c>
      <c r="B250" s="37" t="s">
        <v>756</v>
      </c>
      <c r="C250" s="18" t="s">
        <v>758</v>
      </c>
      <c r="D250" s="36">
        <v>1</v>
      </c>
      <c r="E250" s="18" t="s">
        <v>101</v>
      </c>
      <c r="F250" s="18">
        <v>550</v>
      </c>
      <c r="G250" s="18"/>
    </row>
    <row r="251" customHeight="1" spans="1:7">
      <c r="A251" s="37">
        <v>248</v>
      </c>
      <c r="B251" s="37" t="s">
        <v>756</v>
      </c>
      <c r="C251" s="18" t="s">
        <v>760</v>
      </c>
      <c r="D251" s="18">
        <v>1</v>
      </c>
      <c r="E251" s="18" t="s">
        <v>101</v>
      </c>
      <c r="F251" s="18">
        <v>15</v>
      </c>
      <c r="G251" s="18"/>
    </row>
    <row r="252" customHeight="1" spans="1:7">
      <c r="A252" s="36">
        <v>249</v>
      </c>
      <c r="B252" s="37" t="s">
        <v>756</v>
      </c>
      <c r="C252" s="18" t="s">
        <v>762</v>
      </c>
      <c r="D252" s="18">
        <v>1</v>
      </c>
      <c r="E252" s="18" t="s">
        <v>101</v>
      </c>
      <c r="F252" s="18">
        <v>20</v>
      </c>
      <c r="G252" s="18"/>
    </row>
    <row r="253" customHeight="1" spans="1:7">
      <c r="A253" s="37">
        <v>250</v>
      </c>
      <c r="B253" s="37" t="s">
        <v>756</v>
      </c>
      <c r="C253" s="18" t="s">
        <v>764</v>
      </c>
      <c r="D253" s="36">
        <v>1</v>
      </c>
      <c r="E253" s="18" t="s">
        <v>101</v>
      </c>
      <c r="F253" s="18">
        <v>35</v>
      </c>
      <c r="G253" s="18"/>
    </row>
    <row r="254" customHeight="1" spans="1:7">
      <c r="A254" s="36">
        <v>251</v>
      </c>
      <c r="B254" s="37" t="s">
        <v>357</v>
      </c>
      <c r="C254" s="18" t="s">
        <v>766</v>
      </c>
      <c r="D254" s="18">
        <v>1</v>
      </c>
      <c r="E254" s="18" t="s">
        <v>156</v>
      </c>
      <c r="F254" s="18">
        <v>60</v>
      </c>
      <c r="G254" s="18"/>
    </row>
    <row r="255" customHeight="1" spans="1:7">
      <c r="A255" s="37">
        <v>252</v>
      </c>
      <c r="B255" s="37" t="s">
        <v>359</v>
      </c>
      <c r="C255" s="18" t="s">
        <v>768</v>
      </c>
      <c r="D255" s="18">
        <v>1</v>
      </c>
      <c r="E255" s="18" t="s">
        <v>156</v>
      </c>
      <c r="F255" s="18">
        <v>1000</v>
      </c>
      <c r="G255" s="18" t="s">
        <v>149</v>
      </c>
    </row>
    <row r="256" customHeight="1" spans="1:7">
      <c r="A256" s="36">
        <v>253</v>
      </c>
      <c r="B256" s="37" t="s">
        <v>362</v>
      </c>
      <c r="C256" s="37" t="s">
        <v>770</v>
      </c>
      <c r="D256" s="36">
        <v>1</v>
      </c>
      <c r="E256" s="37" t="s">
        <v>9</v>
      </c>
      <c r="F256" s="18">
        <v>10</v>
      </c>
      <c r="G256" s="18"/>
    </row>
    <row r="257" customHeight="1" spans="1:7">
      <c r="A257" s="37">
        <v>254</v>
      </c>
      <c r="B257" s="37" t="s">
        <v>771</v>
      </c>
      <c r="C257" s="18" t="s">
        <v>596</v>
      </c>
      <c r="D257" s="18">
        <v>1</v>
      </c>
      <c r="E257" s="18" t="s">
        <v>20</v>
      </c>
      <c r="F257" s="18">
        <v>55</v>
      </c>
      <c r="G257" s="18" t="s">
        <v>138</v>
      </c>
    </row>
    <row r="258" customHeight="1" spans="1:7">
      <c r="A258" s="36">
        <v>255</v>
      </c>
      <c r="B258" s="37" t="s">
        <v>773</v>
      </c>
      <c r="C258" s="18" t="s">
        <v>776</v>
      </c>
      <c r="D258" s="18">
        <v>1</v>
      </c>
      <c r="E258" s="18" t="s">
        <v>12</v>
      </c>
      <c r="F258" s="18">
        <v>20</v>
      </c>
      <c r="G258" s="18"/>
    </row>
    <row r="259" customHeight="1" spans="1:7">
      <c r="A259" s="37">
        <v>256</v>
      </c>
      <c r="B259" s="37" t="s">
        <v>773</v>
      </c>
      <c r="C259" s="18" t="s">
        <v>778</v>
      </c>
      <c r="D259" s="36">
        <v>1</v>
      </c>
      <c r="E259" s="18" t="s">
        <v>12</v>
      </c>
      <c r="F259" s="18">
        <v>6</v>
      </c>
      <c r="G259" s="18"/>
    </row>
    <row r="260" customHeight="1" spans="1:7">
      <c r="A260" s="36">
        <v>257</v>
      </c>
      <c r="B260" s="18" t="s">
        <v>348</v>
      </c>
      <c r="C260" s="37" t="s">
        <v>779</v>
      </c>
      <c r="D260" s="18">
        <v>1</v>
      </c>
      <c r="E260" s="18" t="s">
        <v>12</v>
      </c>
      <c r="F260" s="18">
        <v>1000</v>
      </c>
      <c r="G260" s="18" t="s">
        <v>138</v>
      </c>
    </row>
    <row r="261" customHeight="1" spans="1:7">
      <c r="A261" s="37">
        <v>258</v>
      </c>
      <c r="B261" s="37" t="s">
        <v>780</v>
      </c>
      <c r="C261" s="18" t="s">
        <v>782</v>
      </c>
      <c r="D261" s="18">
        <v>1</v>
      </c>
      <c r="E261" s="18" t="s">
        <v>12</v>
      </c>
      <c r="F261" s="18">
        <v>24</v>
      </c>
      <c r="G261" s="18"/>
    </row>
    <row r="262" customHeight="1" spans="1:7">
      <c r="A262" s="36">
        <v>259</v>
      </c>
      <c r="B262" s="37" t="s">
        <v>780</v>
      </c>
      <c r="C262" s="18" t="s">
        <v>784</v>
      </c>
      <c r="D262" s="36">
        <v>1</v>
      </c>
      <c r="E262" s="18" t="s">
        <v>12</v>
      </c>
      <c r="F262" s="18">
        <v>24</v>
      </c>
      <c r="G262" s="18"/>
    </row>
    <row r="263" customHeight="1" spans="1:7">
      <c r="A263" s="37">
        <v>260</v>
      </c>
      <c r="B263" s="37" t="s">
        <v>371</v>
      </c>
      <c r="C263" s="18" t="s">
        <v>786</v>
      </c>
      <c r="D263" s="18">
        <v>1</v>
      </c>
      <c r="E263" s="18" t="s">
        <v>12</v>
      </c>
      <c r="F263" s="18">
        <v>50</v>
      </c>
      <c r="G263" s="18"/>
    </row>
    <row r="264" customHeight="1" spans="1:7">
      <c r="A264" s="36">
        <v>261</v>
      </c>
      <c r="B264" s="37" t="s">
        <v>375</v>
      </c>
      <c r="C264" s="18" t="s">
        <v>788</v>
      </c>
      <c r="D264" s="18">
        <v>1</v>
      </c>
      <c r="E264" s="18" t="s">
        <v>130</v>
      </c>
      <c r="F264" s="18">
        <v>25</v>
      </c>
      <c r="G264" s="18"/>
    </row>
    <row r="265" customHeight="1" spans="1:7">
      <c r="A265" s="37">
        <v>262</v>
      </c>
      <c r="B265" s="37" t="s">
        <v>378</v>
      </c>
      <c r="C265" s="18" t="s">
        <v>790</v>
      </c>
      <c r="D265" s="36">
        <v>1</v>
      </c>
      <c r="E265" s="18" t="s">
        <v>12</v>
      </c>
      <c r="F265" s="18">
        <v>40</v>
      </c>
      <c r="G265" s="18"/>
    </row>
    <row r="266" customHeight="1" spans="1:7">
      <c r="A266" s="36">
        <v>263</v>
      </c>
      <c r="B266" s="37" t="s">
        <v>791</v>
      </c>
      <c r="C266" s="18" t="s">
        <v>793</v>
      </c>
      <c r="D266" s="18">
        <v>1</v>
      </c>
      <c r="E266" s="18" t="s">
        <v>156</v>
      </c>
      <c r="F266" s="18">
        <v>1700</v>
      </c>
      <c r="G266" s="18" t="s">
        <v>272</v>
      </c>
    </row>
    <row r="267" customHeight="1" spans="1:7">
      <c r="A267" s="37">
        <v>264</v>
      </c>
      <c r="B267" s="37" t="s">
        <v>791</v>
      </c>
      <c r="C267" s="18" t="s">
        <v>795</v>
      </c>
      <c r="D267" s="18">
        <v>1</v>
      </c>
      <c r="E267" s="18" t="s">
        <v>156</v>
      </c>
      <c r="F267" s="18">
        <v>2000</v>
      </c>
      <c r="G267" s="18" t="s">
        <v>272</v>
      </c>
    </row>
    <row r="268" customHeight="1" spans="1:7">
      <c r="A268" s="36">
        <v>265</v>
      </c>
      <c r="B268" s="37" t="s">
        <v>796</v>
      </c>
      <c r="C268" s="18" t="s">
        <v>1080</v>
      </c>
      <c r="D268" s="36">
        <v>1</v>
      </c>
      <c r="E268" s="18" t="s">
        <v>12</v>
      </c>
      <c r="F268" s="18">
        <v>220</v>
      </c>
      <c r="G268" s="18" t="s">
        <v>138</v>
      </c>
    </row>
    <row r="269" customHeight="1" spans="1:7">
      <c r="A269" s="37">
        <v>266</v>
      </c>
      <c r="B269" s="37" t="s">
        <v>798</v>
      </c>
      <c r="C269" s="18" t="s">
        <v>800</v>
      </c>
      <c r="D269" s="18">
        <v>1</v>
      </c>
      <c r="E269" s="18" t="s">
        <v>12</v>
      </c>
      <c r="F269" s="18">
        <v>150</v>
      </c>
      <c r="G269" s="18" t="s">
        <v>560</v>
      </c>
    </row>
    <row r="270" customHeight="1" spans="1:7">
      <c r="A270" s="36">
        <v>267</v>
      </c>
      <c r="B270" s="37" t="s">
        <v>798</v>
      </c>
      <c r="C270" s="18" t="s">
        <v>802</v>
      </c>
      <c r="D270" s="18">
        <v>1</v>
      </c>
      <c r="E270" s="18" t="s">
        <v>12</v>
      </c>
      <c r="F270" s="18">
        <v>350</v>
      </c>
      <c r="G270" s="18" t="s">
        <v>560</v>
      </c>
    </row>
    <row r="271" customHeight="1" spans="1:7">
      <c r="A271" s="37">
        <v>268</v>
      </c>
      <c r="B271" s="37" t="s">
        <v>803</v>
      </c>
      <c r="C271" s="18" t="s">
        <v>805</v>
      </c>
      <c r="D271" s="36">
        <v>1</v>
      </c>
      <c r="E271" s="18" t="s">
        <v>12</v>
      </c>
      <c r="F271" s="18">
        <v>50</v>
      </c>
      <c r="G271" s="18" t="s">
        <v>560</v>
      </c>
    </row>
    <row r="272" customHeight="1" spans="1:7">
      <c r="A272" s="36">
        <v>269</v>
      </c>
      <c r="B272" s="37" t="s">
        <v>806</v>
      </c>
      <c r="C272" s="18" t="s">
        <v>808</v>
      </c>
      <c r="D272" s="18">
        <v>1</v>
      </c>
      <c r="E272" s="18" t="s">
        <v>12</v>
      </c>
      <c r="F272" s="18">
        <v>100</v>
      </c>
      <c r="G272" s="18" t="s">
        <v>632</v>
      </c>
    </row>
    <row r="273" customHeight="1" spans="1:7">
      <c r="A273" s="37">
        <v>270</v>
      </c>
      <c r="B273" s="37" t="s">
        <v>386</v>
      </c>
      <c r="C273" s="18" t="s">
        <v>810</v>
      </c>
      <c r="D273" s="18">
        <v>1</v>
      </c>
      <c r="E273" s="18" t="s">
        <v>254</v>
      </c>
      <c r="F273" s="18">
        <v>10</v>
      </c>
      <c r="G273" s="18"/>
    </row>
    <row r="274" customHeight="1" spans="1:7">
      <c r="A274" s="36">
        <v>271</v>
      </c>
      <c r="B274" s="37" t="s">
        <v>386</v>
      </c>
      <c r="C274" s="18" t="s">
        <v>812</v>
      </c>
      <c r="D274" s="36">
        <v>1</v>
      </c>
      <c r="E274" s="18" t="s">
        <v>254</v>
      </c>
      <c r="F274" s="18">
        <v>9</v>
      </c>
      <c r="G274" s="18"/>
    </row>
    <row r="275" customHeight="1" spans="1:7">
      <c r="A275" s="37">
        <v>272</v>
      </c>
      <c r="B275" s="37" t="s">
        <v>391</v>
      </c>
      <c r="C275" s="18" t="s">
        <v>814</v>
      </c>
      <c r="D275" s="18">
        <v>1</v>
      </c>
      <c r="E275" s="18" t="s">
        <v>27</v>
      </c>
      <c r="F275" s="18">
        <v>700</v>
      </c>
      <c r="G275" s="18"/>
    </row>
    <row r="276" customHeight="1" spans="1:7">
      <c r="A276" s="36">
        <v>273</v>
      </c>
      <c r="B276" s="37" t="s">
        <v>391</v>
      </c>
      <c r="C276" s="18" t="s">
        <v>816</v>
      </c>
      <c r="D276" s="18">
        <v>1</v>
      </c>
      <c r="E276" s="18" t="s">
        <v>27</v>
      </c>
      <c r="F276" s="18">
        <v>600</v>
      </c>
      <c r="G276" s="18"/>
    </row>
    <row r="277" customHeight="1" spans="1:7">
      <c r="A277" s="37">
        <v>274</v>
      </c>
      <c r="B277" s="37" t="s">
        <v>391</v>
      </c>
      <c r="C277" s="18" t="s">
        <v>818</v>
      </c>
      <c r="D277" s="36">
        <v>1</v>
      </c>
      <c r="E277" s="18" t="s">
        <v>27</v>
      </c>
      <c r="F277" s="18">
        <v>600</v>
      </c>
      <c r="G277" s="18"/>
    </row>
    <row r="278" customHeight="1" spans="1:7">
      <c r="A278" s="36">
        <v>275</v>
      </c>
      <c r="B278" s="37" t="s">
        <v>391</v>
      </c>
      <c r="C278" s="18" t="s">
        <v>819</v>
      </c>
      <c r="D278" s="18">
        <v>1</v>
      </c>
      <c r="E278" s="18" t="s">
        <v>27</v>
      </c>
      <c r="F278" s="18">
        <v>600</v>
      </c>
      <c r="G278" s="18"/>
    </row>
    <row r="279" customHeight="1" spans="1:7">
      <c r="A279" s="37">
        <v>276</v>
      </c>
      <c r="B279" s="37" t="s">
        <v>391</v>
      </c>
      <c r="C279" s="18" t="s">
        <v>821</v>
      </c>
      <c r="D279" s="18">
        <v>1</v>
      </c>
      <c r="E279" s="18" t="s">
        <v>27</v>
      </c>
      <c r="F279" s="18">
        <v>600</v>
      </c>
      <c r="G279" s="18"/>
    </row>
    <row r="280" customHeight="1" spans="1:7">
      <c r="A280" s="36">
        <v>277</v>
      </c>
      <c r="B280" s="37" t="s">
        <v>822</v>
      </c>
      <c r="C280" s="18" t="s">
        <v>1081</v>
      </c>
      <c r="D280" s="36">
        <v>1</v>
      </c>
      <c r="E280" s="18" t="s">
        <v>38</v>
      </c>
      <c r="F280" s="18">
        <v>30</v>
      </c>
      <c r="G280" s="18" t="s">
        <v>138</v>
      </c>
    </row>
    <row r="281" customHeight="1" spans="1:7">
      <c r="A281" s="37">
        <v>278</v>
      </c>
      <c r="B281" s="37" t="s">
        <v>824</v>
      </c>
      <c r="C281" s="18" t="s">
        <v>1082</v>
      </c>
      <c r="D281" s="18">
        <v>1</v>
      </c>
      <c r="E281" s="18" t="s">
        <v>38</v>
      </c>
      <c r="F281" s="18">
        <v>15</v>
      </c>
      <c r="G281" s="18"/>
    </row>
    <row r="282" customHeight="1" spans="1:7">
      <c r="A282" s="36">
        <v>279</v>
      </c>
      <c r="B282" s="37" t="s">
        <v>824</v>
      </c>
      <c r="C282" s="18" t="s">
        <v>827</v>
      </c>
      <c r="D282" s="18">
        <v>1</v>
      </c>
      <c r="E282" s="18" t="s">
        <v>38</v>
      </c>
      <c r="F282" s="18">
        <v>20</v>
      </c>
      <c r="G282" s="18"/>
    </row>
    <row r="283" customHeight="1" spans="1:7">
      <c r="A283" s="37">
        <v>280</v>
      </c>
      <c r="B283" s="37" t="s">
        <v>828</v>
      </c>
      <c r="C283" s="18" t="s">
        <v>830</v>
      </c>
      <c r="D283" s="36">
        <v>1</v>
      </c>
      <c r="E283" s="18" t="s">
        <v>130</v>
      </c>
      <c r="F283" s="18">
        <v>12</v>
      </c>
      <c r="G283" s="18"/>
    </row>
    <row r="284" customHeight="1" spans="1:7">
      <c r="A284" s="36">
        <v>281</v>
      </c>
      <c r="B284" s="37" t="s">
        <v>394</v>
      </c>
      <c r="C284" s="18" t="s">
        <v>832</v>
      </c>
      <c r="D284" s="18">
        <v>1</v>
      </c>
      <c r="E284" s="18" t="s">
        <v>156</v>
      </c>
      <c r="F284" s="18">
        <v>500</v>
      </c>
      <c r="G284" s="18"/>
    </row>
    <row r="285" customHeight="1" spans="1:7">
      <c r="A285" s="37">
        <v>282</v>
      </c>
      <c r="B285" s="37" t="s">
        <v>833</v>
      </c>
      <c r="C285" s="18" t="s">
        <v>835</v>
      </c>
      <c r="D285" s="18">
        <v>1</v>
      </c>
      <c r="E285" s="18" t="s">
        <v>120</v>
      </c>
      <c r="F285" s="18">
        <v>10</v>
      </c>
      <c r="G285" s="18"/>
    </row>
    <row r="286" customHeight="1" spans="1:7">
      <c r="A286" s="36">
        <v>283</v>
      </c>
      <c r="B286" s="37" t="s">
        <v>407</v>
      </c>
      <c r="C286" s="18" t="s">
        <v>838</v>
      </c>
      <c r="D286" s="36">
        <v>1</v>
      </c>
      <c r="E286" s="18" t="s">
        <v>839</v>
      </c>
      <c r="F286" s="18">
        <v>10</v>
      </c>
      <c r="G286" s="18"/>
    </row>
    <row r="287" customHeight="1" spans="1:7">
      <c r="A287" s="37">
        <v>284</v>
      </c>
      <c r="B287" s="37" t="s">
        <v>840</v>
      </c>
      <c r="C287" s="18" t="s">
        <v>842</v>
      </c>
      <c r="D287" s="18">
        <v>1</v>
      </c>
      <c r="E287" s="18" t="s">
        <v>34</v>
      </c>
      <c r="F287" s="18">
        <v>10</v>
      </c>
      <c r="G287" s="18"/>
    </row>
    <row r="288" customHeight="1" spans="1:7">
      <c r="A288" s="36">
        <v>285</v>
      </c>
      <c r="B288" s="37" t="s">
        <v>843</v>
      </c>
      <c r="C288" s="18" t="s">
        <v>845</v>
      </c>
      <c r="D288" s="18">
        <v>1</v>
      </c>
      <c r="E288" s="18" t="s">
        <v>130</v>
      </c>
      <c r="F288" s="18">
        <v>6</v>
      </c>
      <c r="G288" s="18"/>
    </row>
    <row r="289" customHeight="1" spans="1:7">
      <c r="A289" s="37">
        <v>286</v>
      </c>
      <c r="B289" s="37" t="s">
        <v>846</v>
      </c>
      <c r="C289" s="18" t="s">
        <v>848</v>
      </c>
      <c r="D289" s="36">
        <v>1</v>
      </c>
      <c r="E289" s="18" t="s">
        <v>156</v>
      </c>
      <c r="F289" s="18">
        <v>680</v>
      </c>
      <c r="G289" s="18"/>
    </row>
    <row r="290" customHeight="1" spans="1:7">
      <c r="A290" s="36">
        <v>287</v>
      </c>
      <c r="B290" s="37" t="s">
        <v>411</v>
      </c>
      <c r="C290" s="18" t="s">
        <v>850</v>
      </c>
      <c r="D290" s="18">
        <v>1</v>
      </c>
      <c r="E290" s="18" t="s">
        <v>569</v>
      </c>
      <c r="F290" s="18">
        <v>80</v>
      </c>
      <c r="G290" s="18"/>
    </row>
    <row r="291" customHeight="1" spans="1:7">
      <c r="A291" s="37">
        <v>288</v>
      </c>
      <c r="B291" s="37" t="s">
        <v>851</v>
      </c>
      <c r="C291" s="18" t="s">
        <v>854</v>
      </c>
      <c r="D291" s="18">
        <v>1</v>
      </c>
      <c r="E291" s="18" t="s">
        <v>569</v>
      </c>
      <c r="F291" s="18">
        <v>20</v>
      </c>
      <c r="G291" s="18"/>
    </row>
    <row r="292" customHeight="1" spans="1:7">
      <c r="A292" s="36">
        <v>289</v>
      </c>
      <c r="B292" s="37" t="s">
        <v>851</v>
      </c>
      <c r="C292" s="37" t="s">
        <v>856</v>
      </c>
      <c r="D292" s="36">
        <v>1</v>
      </c>
      <c r="E292" s="18" t="s">
        <v>38</v>
      </c>
      <c r="F292" s="18">
        <v>10</v>
      </c>
      <c r="G292" s="18"/>
    </row>
    <row r="293" s="1" customFormat="1" customHeight="1" spans="1:7">
      <c r="A293" s="37">
        <v>290</v>
      </c>
      <c r="B293" s="37" t="s">
        <v>414</v>
      </c>
      <c r="C293" s="18" t="s">
        <v>1083</v>
      </c>
      <c r="D293" s="18">
        <v>1</v>
      </c>
      <c r="E293" s="18" t="s">
        <v>254</v>
      </c>
      <c r="F293" s="18">
        <v>10</v>
      </c>
      <c r="G293" s="18"/>
    </row>
    <row r="294" customHeight="1" spans="1:7">
      <c r="A294" s="36">
        <v>291</v>
      </c>
      <c r="B294" s="37" t="s">
        <v>19</v>
      </c>
      <c r="C294" s="18" t="s">
        <v>859</v>
      </c>
      <c r="D294" s="18">
        <v>1</v>
      </c>
      <c r="E294" s="18" t="s">
        <v>23</v>
      </c>
      <c r="F294" s="18">
        <v>130</v>
      </c>
      <c r="G294" s="18"/>
    </row>
    <row r="295" customHeight="1" spans="1:7">
      <c r="A295" s="37">
        <v>292</v>
      </c>
      <c r="B295" s="37" t="s">
        <v>860</v>
      </c>
      <c r="C295" s="18" t="s">
        <v>862</v>
      </c>
      <c r="D295" s="36">
        <v>1</v>
      </c>
      <c r="E295" s="18" t="s">
        <v>20</v>
      </c>
      <c r="F295" s="18">
        <v>15</v>
      </c>
      <c r="G295" s="18"/>
    </row>
    <row r="296" customHeight="1" spans="1:7">
      <c r="A296" s="36">
        <v>293</v>
      </c>
      <c r="B296" s="37" t="s">
        <v>419</v>
      </c>
      <c r="C296" s="18" t="s">
        <v>864</v>
      </c>
      <c r="D296" s="18">
        <v>1</v>
      </c>
      <c r="E296" s="18" t="s">
        <v>20</v>
      </c>
      <c r="F296" s="18">
        <v>20</v>
      </c>
      <c r="G296" s="18"/>
    </row>
    <row r="297" customHeight="1" spans="1:7">
      <c r="A297" s="37">
        <v>294</v>
      </c>
      <c r="B297" s="37" t="s">
        <v>346</v>
      </c>
      <c r="C297" s="18" t="s">
        <v>866</v>
      </c>
      <c r="D297" s="18">
        <v>1</v>
      </c>
      <c r="E297" s="18" t="s">
        <v>127</v>
      </c>
      <c r="F297" s="18">
        <v>5</v>
      </c>
      <c r="G297" s="18"/>
    </row>
    <row r="298" customHeight="1" spans="1:7">
      <c r="A298" s="36">
        <v>295</v>
      </c>
      <c r="B298" s="37" t="s">
        <v>28</v>
      </c>
      <c r="C298" s="18" t="s">
        <v>868</v>
      </c>
      <c r="D298" s="36">
        <v>1</v>
      </c>
      <c r="E298" s="18" t="s">
        <v>27</v>
      </c>
      <c r="F298" s="18">
        <v>20</v>
      </c>
      <c r="G298" s="18" t="s">
        <v>30</v>
      </c>
    </row>
    <row r="299" customHeight="1" spans="1:7">
      <c r="A299" s="37">
        <v>296</v>
      </c>
      <c r="B299" s="37" t="s">
        <v>425</v>
      </c>
      <c r="C299" s="18" t="s">
        <v>870</v>
      </c>
      <c r="D299" s="18">
        <v>1</v>
      </c>
      <c r="E299" s="18" t="s">
        <v>12</v>
      </c>
      <c r="F299" s="18">
        <v>40</v>
      </c>
      <c r="G299" s="18"/>
    </row>
    <row r="300" customHeight="1" spans="1:7">
      <c r="A300" s="36">
        <v>297</v>
      </c>
      <c r="B300" s="37" t="s">
        <v>428</v>
      </c>
      <c r="C300" s="18" t="s">
        <v>871</v>
      </c>
      <c r="D300" s="18">
        <v>1</v>
      </c>
      <c r="E300" s="18" t="s">
        <v>12</v>
      </c>
      <c r="F300" s="18">
        <v>150</v>
      </c>
      <c r="G300" s="18"/>
    </row>
    <row r="301" customHeight="1" spans="1:7">
      <c r="A301" s="37">
        <v>298</v>
      </c>
      <c r="B301" s="37" t="s">
        <v>872</v>
      </c>
      <c r="C301" s="18" t="s">
        <v>873</v>
      </c>
      <c r="D301" s="36">
        <v>1</v>
      </c>
      <c r="E301" s="18" t="s">
        <v>12</v>
      </c>
      <c r="F301" s="18">
        <v>35</v>
      </c>
      <c r="G301" s="18"/>
    </row>
    <row r="302" customHeight="1" spans="1:7">
      <c r="A302" s="36">
        <v>299</v>
      </c>
      <c r="B302" s="37" t="s">
        <v>432</v>
      </c>
      <c r="C302" s="36" t="s">
        <v>875</v>
      </c>
      <c r="D302" s="18">
        <v>1</v>
      </c>
      <c r="E302" s="18" t="s">
        <v>12</v>
      </c>
      <c r="F302" s="18">
        <v>20</v>
      </c>
      <c r="G302" s="18"/>
    </row>
    <row r="303" customHeight="1" spans="1:7">
      <c r="A303" s="37">
        <v>300</v>
      </c>
      <c r="B303" s="37" t="s">
        <v>432</v>
      </c>
      <c r="C303" s="36" t="s">
        <v>877</v>
      </c>
      <c r="D303" s="18">
        <v>1</v>
      </c>
      <c r="E303" s="18" t="s">
        <v>12</v>
      </c>
      <c r="F303" s="18">
        <v>30</v>
      </c>
      <c r="G303" s="18"/>
    </row>
    <row r="304" customHeight="1" spans="1:7">
      <c r="A304" s="36">
        <v>301</v>
      </c>
      <c r="B304" s="37" t="s">
        <v>432</v>
      </c>
      <c r="C304" s="36" t="s">
        <v>879</v>
      </c>
      <c r="D304" s="36">
        <v>1</v>
      </c>
      <c r="E304" s="18" t="s">
        <v>12</v>
      </c>
      <c r="F304" s="18">
        <v>70</v>
      </c>
      <c r="G304" s="18"/>
    </row>
    <row r="305" customHeight="1" spans="1:7">
      <c r="A305" s="37">
        <v>302</v>
      </c>
      <c r="B305" s="37" t="s">
        <v>443</v>
      </c>
      <c r="C305" s="36" t="s">
        <v>880</v>
      </c>
      <c r="D305" s="18">
        <v>1</v>
      </c>
      <c r="E305" s="18" t="s">
        <v>12</v>
      </c>
      <c r="F305" s="18">
        <v>500</v>
      </c>
      <c r="G305" s="18" t="s">
        <v>78</v>
      </c>
    </row>
    <row r="306" customHeight="1" spans="1:7">
      <c r="A306" s="36">
        <v>303</v>
      </c>
      <c r="B306" s="37" t="s">
        <v>881</v>
      </c>
      <c r="C306" s="36" t="s">
        <v>883</v>
      </c>
      <c r="D306" s="18">
        <v>1</v>
      </c>
      <c r="E306" s="18" t="s">
        <v>12</v>
      </c>
      <c r="F306" s="18">
        <v>600</v>
      </c>
      <c r="G306" s="18" t="s">
        <v>884</v>
      </c>
    </row>
    <row r="307" customHeight="1" spans="1:7">
      <c r="A307" s="37">
        <v>304</v>
      </c>
      <c r="B307" s="37" t="s">
        <v>881</v>
      </c>
      <c r="C307" s="18" t="s">
        <v>886</v>
      </c>
      <c r="D307" s="36">
        <v>1</v>
      </c>
      <c r="E307" s="18" t="s">
        <v>12</v>
      </c>
      <c r="F307" s="18">
        <v>680</v>
      </c>
      <c r="G307" s="18" t="s">
        <v>884</v>
      </c>
    </row>
    <row r="308" customHeight="1" spans="1:7">
      <c r="A308" s="36">
        <v>305</v>
      </c>
      <c r="B308" s="37" t="s">
        <v>881</v>
      </c>
      <c r="C308" s="18" t="s">
        <v>888</v>
      </c>
      <c r="D308" s="18">
        <v>1</v>
      </c>
      <c r="E308" s="18" t="s">
        <v>12</v>
      </c>
      <c r="F308" s="18">
        <v>1000</v>
      </c>
      <c r="G308" s="18" t="s">
        <v>884</v>
      </c>
    </row>
    <row r="309" customHeight="1" spans="1:7">
      <c r="A309" s="37">
        <v>306</v>
      </c>
      <c r="B309" s="37" t="s">
        <v>881</v>
      </c>
      <c r="C309" s="18" t="s">
        <v>890</v>
      </c>
      <c r="D309" s="18">
        <v>1</v>
      </c>
      <c r="E309" s="18" t="s">
        <v>12</v>
      </c>
      <c r="F309" s="18">
        <v>1100</v>
      </c>
      <c r="G309" s="18" t="s">
        <v>884</v>
      </c>
    </row>
    <row r="310" customHeight="1" spans="1:7">
      <c r="A310" s="36">
        <v>307</v>
      </c>
      <c r="B310" s="37" t="s">
        <v>446</v>
      </c>
      <c r="C310" s="18" t="s">
        <v>1084</v>
      </c>
      <c r="D310" s="36">
        <v>1</v>
      </c>
      <c r="E310" s="18" t="s">
        <v>12</v>
      </c>
      <c r="F310" s="18">
        <v>150</v>
      </c>
      <c r="G310" s="18"/>
    </row>
    <row r="311" customHeight="1" spans="1:7">
      <c r="A311" s="37">
        <v>308</v>
      </c>
      <c r="B311" s="37" t="s">
        <v>449</v>
      </c>
      <c r="C311" s="18" t="s">
        <v>1085</v>
      </c>
      <c r="D311" s="18">
        <v>1</v>
      </c>
      <c r="E311" s="18" t="s">
        <v>12</v>
      </c>
      <c r="F311" s="18">
        <v>500</v>
      </c>
      <c r="G311" s="18" t="s">
        <v>895</v>
      </c>
    </row>
    <row r="312" customHeight="1" spans="1:7">
      <c r="A312" s="36">
        <v>309</v>
      </c>
      <c r="B312" s="37" t="s">
        <v>896</v>
      </c>
      <c r="C312" s="18" t="s">
        <v>898</v>
      </c>
      <c r="D312" s="18">
        <v>1</v>
      </c>
      <c r="E312" s="18" t="s">
        <v>12</v>
      </c>
      <c r="F312" s="18">
        <v>25</v>
      </c>
      <c r="G312" s="18"/>
    </row>
    <row r="313" customHeight="1" spans="1:7">
      <c r="A313" s="37">
        <v>310</v>
      </c>
      <c r="B313" s="37" t="s">
        <v>900</v>
      </c>
      <c r="C313" s="18" t="s">
        <v>901</v>
      </c>
      <c r="D313" s="36">
        <v>1</v>
      </c>
      <c r="E313" s="18" t="s">
        <v>12</v>
      </c>
      <c r="F313" s="18">
        <v>5</v>
      </c>
      <c r="G313" s="18"/>
    </row>
    <row r="314" customHeight="1" spans="1:7">
      <c r="A314" s="36">
        <v>311</v>
      </c>
      <c r="B314" s="37" t="s">
        <v>902</v>
      </c>
      <c r="C314" s="18" t="s">
        <v>1086</v>
      </c>
      <c r="D314" s="18">
        <v>1</v>
      </c>
      <c r="E314" s="18" t="s">
        <v>12</v>
      </c>
      <c r="F314" s="18">
        <v>900</v>
      </c>
      <c r="G314" s="18" t="s">
        <v>884</v>
      </c>
    </row>
    <row r="315" customHeight="1" spans="1:7">
      <c r="A315" s="37">
        <v>312</v>
      </c>
      <c r="B315" s="37" t="s">
        <v>902</v>
      </c>
      <c r="C315" s="18" t="s">
        <v>905</v>
      </c>
      <c r="D315" s="18">
        <v>1</v>
      </c>
      <c r="E315" s="18" t="s">
        <v>12</v>
      </c>
      <c r="F315" s="18">
        <v>1100</v>
      </c>
      <c r="G315" s="18" t="s">
        <v>884</v>
      </c>
    </row>
    <row r="316" customHeight="1" spans="1:7">
      <c r="A316" s="36">
        <v>313</v>
      </c>
      <c r="B316" s="37" t="s">
        <v>902</v>
      </c>
      <c r="C316" s="18" t="s">
        <v>1087</v>
      </c>
      <c r="D316" s="36">
        <v>1</v>
      </c>
      <c r="E316" s="18" t="s">
        <v>12</v>
      </c>
      <c r="F316" s="18">
        <v>1300</v>
      </c>
      <c r="G316" s="18" t="s">
        <v>884</v>
      </c>
    </row>
    <row r="317" customHeight="1" spans="1:7">
      <c r="A317" s="37">
        <v>314</v>
      </c>
      <c r="B317" s="37" t="s">
        <v>907</v>
      </c>
      <c r="C317" s="18" t="s">
        <v>909</v>
      </c>
      <c r="D317" s="18">
        <v>1</v>
      </c>
      <c r="E317" s="18" t="s">
        <v>12</v>
      </c>
      <c r="F317" s="18">
        <v>100</v>
      </c>
      <c r="G317" s="18" t="s">
        <v>560</v>
      </c>
    </row>
    <row r="318" customHeight="1" spans="1:7">
      <c r="A318" s="36">
        <v>315</v>
      </c>
      <c r="B318" s="37" t="s">
        <v>910</v>
      </c>
      <c r="C318" s="18" t="s">
        <v>1088</v>
      </c>
      <c r="D318" s="18">
        <v>1</v>
      </c>
      <c r="E318" s="18" t="s">
        <v>12</v>
      </c>
      <c r="F318" s="18">
        <v>15</v>
      </c>
      <c r="G318" s="18"/>
    </row>
    <row r="319" customHeight="1" spans="1:7">
      <c r="A319" s="37">
        <v>316</v>
      </c>
      <c r="B319" s="37" t="s">
        <v>910</v>
      </c>
      <c r="C319" s="18" t="s">
        <v>913</v>
      </c>
      <c r="D319" s="36">
        <v>1</v>
      </c>
      <c r="E319" s="18" t="s">
        <v>12</v>
      </c>
      <c r="F319" s="18">
        <v>15</v>
      </c>
      <c r="G319" s="18"/>
    </row>
    <row r="320" customHeight="1" spans="1:7">
      <c r="A320" s="36">
        <v>317</v>
      </c>
      <c r="B320" s="18" t="s">
        <v>457</v>
      </c>
      <c r="C320" s="18" t="s">
        <v>915</v>
      </c>
      <c r="D320" s="18">
        <v>1</v>
      </c>
      <c r="E320" s="18" t="s">
        <v>34</v>
      </c>
      <c r="F320" s="18">
        <v>15</v>
      </c>
      <c r="G320" s="18"/>
    </row>
    <row r="321" customHeight="1" spans="1:7">
      <c r="A321" s="37">
        <v>318</v>
      </c>
      <c r="B321" s="18" t="s">
        <v>917</v>
      </c>
      <c r="C321" s="18" t="s">
        <v>1089</v>
      </c>
      <c r="D321" s="18">
        <v>1</v>
      </c>
      <c r="E321" s="18" t="s">
        <v>12</v>
      </c>
      <c r="F321" s="18">
        <v>15</v>
      </c>
      <c r="G321" s="18"/>
    </row>
    <row r="322" ht="22" customHeight="1" spans="1:7">
      <c r="A322" s="36">
        <v>319</v>
      </c>
      <c r="B322" s="37" t="s">
        <v>467</v>
      </c>
      <c r="C322" s="18" t="s">
        <v>920</v>
      </c>
      <c r="D322" s="36">
        <v>1</v>
      </c>
      <c r="E322" s="18" t="s">
        <v>34</v>
      </c>
      <c r="F322" s="18">
        <v>25</v>
      </c>
      <c r="G322" s="18"/>
    </row>
    <row r="323" ht="22" customHeight="1" spans="1:7">
      <c r="A323" s="37">
        <v>320</v>
      </c>
      <c r="B323" s="37" t="s">
        <v>467</v>
      </c>
      <c r="C323" s="18" t="s">
        <v>922</v>
      </c>
      <c r="D323" s="18">
        <v>1</v>
      </c>
      <c r="E323" s="18" t="s">
        <v>34</v>
      </c>
      <c r="F323" s="18">
        <v>25</v>
      </c>
      <c r="G323" s="18"/>
    </row>
    <row r="324" ht="22" customHeight="1" spans="1:7">
      <c r="A324" s="36">
        <v>321</v>
      </c>
      <c r="B324" s="37" t="s">
        <v>467</v>
      </c>
      <c r="C324" s="18" t="s">
        <v>924</v>
      </c>
      <c r="D324" s="18">
        <v>1</v>
      </c>
      <c r="E324" s="18" t="s">
        <v>34</v>
      </c>
      <c r="F324" s="18">
        <v>25</v>
      </c>
      <c r="G324" s="18"/>
    </row>
    <row r="325" ht="22" customHeight="1" spans="1:7">
      <c r="A325" s="37">
        <v>322</v>
      </c>
      <c r="B325" s="37" t="s">
        <v>467</v>
      </c>
      <c r="C325" s="18" t="s">
        <v>926</v>
      </c>
      <c r="D325" s="36">
        <v>1</v>
      </c>
      <c r="E325" s="18" t="s">
        <v>34</v>
      </c>
      <c r="F325" s="18">
        <v>25</v>
      </c>
      <c r="G325" s="18"/>
    </row>
    <row r="326" ht="22" customHeight="1" spans="1:7">
      <c r="A326" s="36">
        <v>323</v>
      </c>
      <c r="B326" s="37" t="s">
        <v>467</v>
      </c>
      <c r="C326" s="18" t="s">
        <v>928</v>
      </c>
      <c r="D326" s="18">
        <v>1</v>
      </c>
      <c r="E326" s="18" t="s">
        <v>34</v>
      </c>
      <c r="F326" s="18">
        <v>25</v>
      </c>
      <c r="G326" s="18"/>
    </row>
    <row r="327" customHeight="1" spans="1:7">
      <c r="A327" s="37">
        <v>324</v>
      </c>
      <c r="B327" s="37" t="s">
        <v>929</v>
      </c>
      <c r="C327" s="18" t="s">
        <v>1090</v>
      </c>
      <c r="D327" s="18">
        <v>1</v>
      </c>
      <c r="E327" s="18" t="s">
        <v>156</v>
      </c>
      <c r="F327" s="18">
        <v>6850</v>
      </c>
      <c r="G327" s="18" t="s">
        <v>138</v>
      </c>
    </row>
    <row r="328" customHeight="1" spans="1:7">
      <c r="A328" s="36">
        <v>325</v>
      </c>
      <c r="B328" s="18" t="s">
        <v>932</v>
      </c>
      <c r="C328" s="18" t="s">
        <v>933</v>
      </c>
      <c r="D328" s="36">
        <v>1</v>
      </c>
      <c r="E328" s="18" t="s">
        <v>156</v>
      </c>
      <c r="F328" s="18">
        <v>2800</v>
      </c>
      <c r="G328" s="18" t="s">
        <v>188</v>
      </c>
    </row>
    <row r="329" customHeight="1" spans="1:7">
      <c r="A329" s="37">
        <v>326</v>
      </c>
      <c r="B329" s="37" t="s">
        <v>934</v>
      </c>
      <c r="C329" s="18" t="s">
        <v>1091</v>
      </c>
      <c r="D329" s="18">
        <v>1</v>
      </c>
      <c r="E329" s="18" t="s">
        <v>12</v>
      </c>
      <c r="F329" s="18">
        <v>165</v>
      </c>
      <c r="G329" s="18" t="s">
        <v>138</v>
      </c>
    </row>
    <row r="330" customHeight="1" spans="1:7">
      <c r="A330" s="36">
        <v>327</v>
      </c>
      <c r="B330" s="18" t="s">
        <v>936</v>
      </c>
      <c r="C330" s="18" t="s">
        <v>938</v>
      </c>
      <c r="D330" s="18">
        <v>1</v>
      </c>
      <c r="E330" s="18" t="s">
        <v>9</v>
      </c>
      <c r="F330" s="18">
        <v>8</v>
      </c>
      <c r="G330" s="18"/>
    </row>
    <row r="331" customHeight="1" spans="1:7">
      <c r="A331" s="37">
        <v>328</v>
      </c>
      <c r="B331" s="18" t="s">
        <v>936</v>
      </c>
      <c r="C331" s="18" t="s">
        <v>939</v>
      </c>
      <c r="D331" s="36">
        <v>1</v>
      </c>
      <c r="E331" s="18" t="s">
        <v>9</v>
      </c>
      <c r="F331" s="18">
        <v>15</v>
      </c>
      <c r="G331" s="18"/>
    </row>
    <row r="332" customHeight="1" spans="1:7">
      <c r="A332" s="36">
        <v>329</v>
      </c>
      <c r="B332" s="18" t="s">
        <v>475</v>
      </c>
      <c r="C332" s="18" t="s">
        <v>940</v>
      </c>
      <c r="D332" s="18">
        <v>1</v>
      </c>
      <c r="E332" s="37" t="s">
        <v>12</v>
      </c>
      <c r="F332" s="18">
        <v>600</v>
      </c>
      <c r="G332" s="18" t="s">
        <v>138</v>
      </c>
    </row>
    <row r="333" customHeight="1" spans="1:7">
      <c r="A333" s="37">
        <v>330</v>
      </c>
      <c r="B333" s="18" t="s">
        <v>475</v>
      </c>
      <c r="C333" s="18" t="s">
        <v>941</v>
      </c>
      <c r="D333" s="18">
        <v>1</v>
      </c>
      <c r="E333" s="37" t="s">
        <v>12</v>
      </c>
      <c r="F333" s="18">
        <v>600</v>
      </c>
      <c r="G333" s="18" t="s">
        <v>138</v>
      </c>
    </row>
    <row r="334" customHeight="1" spans="1:7">
      <c r="A334" s="36">
        <v>331</v>
      </c>
      <c r="B334" s="18" t="s">
        <v>475</v>
      </c>
      <c r="C334" s="18" t="s">
        <v>942</v>
      </c>
      <c r="D334" s="36">
        <v>1</v>
      </c>
      <c r="E334" s="37" t="s">
        <v>12</v>
      </c>
      <c r="F334" s="18">
        <v>600</v>
      </c>
      <c r="G334" s="18" t="s">
        <v>138</v>
      </c>
    </row>
    <row r="335" customHeight="1" spans="1:7">
      <c r="A335" s="37">
        <v>332</v>
      </c>
      <c r="B335" s="18" t="s">
        <v>943</v>
      </c>
      <c r="C335" s="18" t="s">
        <v>1092</v>
      </c>
      <c r="D335" s="18">
        <v>1</v>
      </c>
      <c r="E335" s="18" t="s">
        <v>130</v>
      </c>
      <c r="F335" s="18">
        <v>30</v>
      </c>
      <c r="G335" s="18" t="s">
        <v>138</v>
      </c>
    </row>
    <row r="336" customHeight="1" spans="1:7">
      <c r="A336" s="36">
        <v>333</v>
      </c>
      <c r="B336" s="18" t="s">
        <v>943</v>
      </c>
      <c r="C336" s="18" t="s">
        <v>946</v>
      </c>
      <c r="D336" s="18">
        <v>1</v>
      </c>
      <c r="E336" s="18" t="s">
        <v>130</v>
      </c>
      <c r="F336" s="18">
        <v>20</v>
      </c>
      <c r="G336" s="18" t="s">
        <v>138</v>
      </c>
    </row>
    <row r="337" customHeight="1" spans="1:7">
      <c r="A337" s="37">
        <v>334</v>
      </c>
      <c r="B337" s="18" t="s">
        <v>949</v>
      </c>
      <c r="C337" s="18" t="s">
        <v>1093</v>
      </c>
      <c r="D337" s="36">
        <v>1</v>
      </c>
      <c r="E337" s="18" t="s">
        <v>12</v>
      </c>
      <c r="F337" s="18">
        <v>2500</v>
      </c>
      <c r="G337" s="18" t="s">
        <v>138</v>
      </c>
    </row>
    <row r="338" customHeight="1" spans="1:7">
      <c r="A338" s="36">
        <v>335</v>
      </c>
      <c r="B338" s="18" t="s">
        <v>482</v>
      </c>
      <c r="C338" s="18" t="s">
        <v>950</v>
      </c>
      <c r="D338" s="18">
        <v>1</v>
      </c>
      <c r="E338" s="18" t="s">
        <v>12</v>
      </c>
      <c r="F338" s="18">
        <v>150</v>
      </c>
      <c r="G338" s="18" t="s">
        <v>138</v>
      </c>
    </row>
    <row r="339" customHeight="1" spans="1:7">
      <c r="A339" s="37">
        <v>336</v>
      </c>
      <c r="B339" s="18" t="s">
        <v>951</v>
      </c>
      <c r="C339" s="18" t="s">
        <v>953</v>
      </c>
      <c r="D339" s="18">
        <v>1</v>
      </c>
      <c r="E339" s="18" t="s">
        <v>34</v>
      </c>
      <c r="F339" s="18">
        <v>60</v>
      </c>
      <c r="G339" s="18"/>
    </row>
    <row r="340" customHeight="1" spans="1:7">
      <c r="A340" s="36">
        <v>337</v>
      </c>
      <c r="B340" s="18" t="s">
        <v>951</v>
      </c>
      <c r="C340" s="18" t="s">
        <v>955</v>
      </c>
      <c r="D340" s="36">
        <v>1</v>
      </c>
      <c r="E340" s="18" t="s">
        <v>34</v>
      </c>
      <c r="F340" s="18">
        <v>78</v>
      </c>
      <c r="G340" s="18"/>
    </row>
    <row r="341" customHeight="1" spans="1:7">
      <c r="A341" s="37">
        <v>338</v>
      </c>
      <c r="B341" s="18" t="s">
        <v>951</v>
      </c>
      <c r="C341" s="18" t="s">
        <v>957</v>
      </c>
      <c r="D341" s="18">
        <v>1</v>
      </c>
      <c r="E341" s="18" t="s">
        <v>34</v>
      </c>
      <c r="F341" s="18">
        <v>84</v>
      </c>
      <c r="G341" s="18"/>
    </row>
    <row r="342" customHeight="1" spans="1:7">
      <c r="A342" s="36">
        <v>339</v>
      </c>
      <c r="B342" s="18" t="s">
        <v>951</v>
      </c>
      <c r="C342" s="18" t="s">
        <v>959</v>
      </c>
      <c r="D342" s="18">
        <v>1</v>
      </c>
      <c r="E342" s="18" t="s">
        <v>34</v>
      </c>
      <c r="F342" s="18">
        <v>78</v>
      </c>
      <c r="G342" s="18"/>
    </row>
    <row r="343" customHeight="1" spans="1:7">
      <c r="A343" s="37">
        <v>340</v>
      </c>
      <c r="B343" s="18" t="s">
        <v>951</v>
      </c>
      <c r="C343" s="18" t="s">
        <v>961</v>
      </c>
      <c r="D343" s="36">
        <v>1</v>
      </c>
      <c r="E343" s="18" t="s">
        <v>34</v>
      </c>
      <c r="F343" s="18">
        <v>84</v>
      </c>
      <c r="G343" s="18"/>
    </row>
    <row r="344" customHeight="1" spans="1:7">
      <c r="A344" s="36">
        <v>341</v>
      </c>
      <c r="B344" s="18" t="s">
        <v>951</v>
      </c>
      <c r="C344" s="18" t="s">
        <v>963</v>
      </c>
      <c r="D344" s="18">
        <v>1</v>
      </c>
      <c r="E344" s="18" t="s">
        <v>34</v>
      </c>
      <c r="F344" s="18">
        <v>60</v>
      </c>
      <c r="G344" s="18"/>
    </row>
    <row r="345" customHeight="1" spans="1:7">
      <c r="A345" s="37">
        <v>342</v>
      </c>
      <c r="B345" s="18" t="s">
        <v>182</v>
      </c>
      <c r="C345" s="18" t="s">
        <v>1094</v>
      </c>
      <c r="D345" s="18">
        <v>1</v>
      </c>
      <c r="E345" s="18" t="s">
        <v>34</v>
      </c>
      <c r="F345" s="18">
        <v>36</v>
      </c>
      <c r="G345" s="18"/>
    </row>
    <row r="346" customHeight="1" spans="1:7">
      <c r="A346" s="36">
        <v>343</v>
      </c>
      <c r="B346" s="18" t="s">
        <v>182</v>
      </c>
      <c r="C346" s="18" t="s">
        <v>967</v>
      </c>
      <c r="D346" s="36">
        <v>1</v>
      </c>
      <c r="E346" s="18" t="s">
        <v>34</v>
      </c>
      <c r="F346" s="18">
        <v>40</v>
      </c>
      <c r="G346" s="18"/>
    </row>
    <row r="347" customHeight="1" spans="1:7">
      <c r="A347" s="37">
        <v>344</v>
      </c>
      <c r="B347" s="18" t="s">
        <v>182</v>
      </c>
      <c r="C347" s="18" t="s">
        <v>968</v>
      </c>
      <c r="D347" s="18">
        <v>1</v>
      </c>
      <c r="E347" s="18" t="s">
        <v>34</v>
      </c>
      <c r="F347" s="18">
        <v>45</v>
      </c>
      <c r="G347" s="18"/>
    </row>
    <row r="348" customHeight="1" spans="1:7">
      <c r="A348" s="36">
        <v>345</v>
      </c>
      <c r="B348" s="18" t="s">
        <v>969</v>
      </c>
      <c r="C348" s="18" t="s">
        <v>971</v>
      </c>
      <c r="D348" s="18">
        <v>1</v>
      </c>
      <c r="E348" s="18" t="s">
        <v>12</v>
      </c>
      <c r="F348" s="18">
        <v>120</v>
      </c>
      <c r="G348" s="18"/>
    </row>
    <row r="349" customHeight="1" spans="1:7">
      <c r="A349" s="37">
        <v>346</v>
      </c>
      <c r="B349" s="18" t="s">
        <v>102</v>
      </c>
      <c r="C349" s="18" t="s">
        <v>973</v>
      </c>
      <c r="D349" s="36">
        <v>1</v>
      </c>
      <c r="E349" s="18" t="s">
        <v>12</v>
      </c>
      <c r="F349" s="18">
        <v>165</v>
      </c>
      <c r="G349" s="18" t="s">
        <v>104</v>
      </c>
    </row>
    <row r="350" customHeight="1" spans="1:7">
      <c r="A350" s="36">
        <v>347</v>
      </c>
      <c r="B350" s="18" t="s">
        <v>975</v>
      </c>
      <c r="C350" s="18" t="s">
        <v>976</v>
      </c>
      <c r="D350" s="18">
        <v>1</v>
      </c>
      <c r="E350" s="18" t="s">
        <v>156</v>
      </c>
      <c r="F350" s="18">
        <v>12500</v>
      </c>
      <c r="G350" s="18" t="s">
        <v>977</v>
      </c>
    </row>
    <row r="351" customHeight="1" spans="1:7">
      <c r="A351" s="37">
        <v>348</v>
      </c>
      <c r="B351" s="18" t="s">
        <v>978</v>
      </c>
      <c r="C351" s="18" t="s">
        <v>979</v>
      </c>
      <c r="D351" s="18">
        <v>1</v>
      </c>
      <c r="E351" s="18" t="s">
        <v>34</v>
      </c>
      <c r="F351" s="18">
        <v>150</v>
      </c>
      <c r="G351" s="18"/>
    </row>
    <row r="352" customHeight="1" spans="1:7">
      <c r="A352" s="36">
        <v>349</v>
      </c>
      <c r="B352" s="18" t="s">
        <v>981</v>
      </c>
      <c r="C352" s="18" t="s">
        <v>982</v>
      </c>
      <c r="D352" s="36">
        <v>1</v>
      </c>
      <c r="E352" s="18" t="s">
        <v>12</v>
      </c>
      <c r="F352" s="18">
        <v>32</v>
      </c>
      <c r="G352" s="18"/>
    </row>
    <row r="353" customHeight="1" spans="1:7">
      <c r="A353" s="37">
        <v>350</v>
      </c>
      <c r="B353" s="18" t="s">
        <v>981</v>
      </c>
      <c r="C353" s="18" t="s">
        <v>984</v>
      </c>
      <c r="D353" s="18">
        <v>1</v>
      </c>
      <c r="E353" s="18" t="s">
        <v>12</v>
      </c>
      <c r="F353" s="18">
        <v>44</v>
      </c>
      <c r="G353" s="18"/>
    </row>
    <row r="354" customHeight="1" spans="1:7">
      <c r="A354" s="36">
        <v>351</v>
      </c>
      <c r="B354" s="18" t="s">
        <v>981</v>
      </c>
      <c r="C354" s="18" t="s">
        <v>986</v>
      </c>
      <c r="D354" s="18">
        <v>1</v>
      </c>
      <c r="E354" s="18" t="s">
        <v>12</v>
      </c>
      <c r="F354" s="18">
        <v>68</v>
      </c>
      <c r="G354" s="18"/>
    </row>
    <row r="355" customHeight="1" spans="1:7">
      <c r="A355" s="37">
        <v>352</v>
      </c>
      <c r="B355" s="18" t="s">
        <v>981</v>
      </c>
      <c r="C355" s="18" t="s">
        <v>988</v>
      </c>
      <c r="D355" s="36">
        <v>1</v>
      </c>
      <c r="E355" s="18" t="s">
        <v>12</v>
      </c>
      <c r="F355" s="18">
        <v>78</v>
      </c>
      <c r="G355" s="18"/>
    </row>
    <row r="356" customHeight="1" spans="1:7">
      <c r="A356" s="36">
        <v>353</v>
      </c>
      <c r="B356" s="37" t="s">
        <v>989</v>
      </c>
      <c r="C356" s="18" t="s">
        <v>991</v>
      </c>
      <c r="D356" s="18">
        <v>1</v>
      </c>
      <c r="E356" s="18" t="s">
        <v>12</v>
      </c>
      <c r="F356" s="18">
        <v>100</v>
      </c>
      <c r="G356" s="18"/>
    </row>
    <row r="357" customHeight="1" spans="1:7">
      <c r="A357" s="37">
        <v>354</v>
      </c>
      <c r="B357" s="37" t="s">
        <v>989</v>
      </c>
      <c r="C357" s="18" t="s">
        <v>993</v>
      </c>
      <c r="D357" s="18">
        <v>1</v>
      </c>
      <c r="E357" s="18" t="s">
        <v>12</v>
      </c>
      <c r="F357" s="18">
        <v>150</v>
      </c>
      <c r="G357" s="18"/>
    </row>
    <row r="358" customHeight="1" spans="1:7">
      <c r="A358" s="36">
        <v>355</v>
      </c>
      <c r="B358" s="37" t="s">
        <v>994</v>
      </c>
      <c r="C358" s="18" t="s">
        <v>1095</v>
      </c>
      <c r="D358" s="36">
        <v>1</v>
      </c>
      <c r="E358" s="18" t="s">
        <v>34</v>
      </c>
      <c r="F358" s="18">
        <v>6</v>
      </c>
      <c r="G358" s="18" t="s">
        <v>138</v>
      </c>
    </row>
    <row r="359" customHeight="1" spans="1:7">
      <c r="A359" s="37">
        <v>356</v>
      </c>
      <c r="B359" s="18" t="s">
        <v>997</v>
      </c>
      <c r="C359" s="18" t="s">
        <v>998</v>
      </c>
      <c r="D359" s="18">
        <v>1</v>
      </c>
      <c r="E359" s="18" t="s">
        <v>34</v>
      </c>
      <c r="F359" s="18">
        <v>20</v>
      </c>
      <c r="G359" s="18"/>
    </row>
    <row r="360" customHeight="1" spans="1:7">
      <c r="A360" s="36">
        <v>357</v>
      </c>
      <c r="B360" s="18" t="s">
        <v>999</v>
      </c>
      <c r="C360" s="18" t="s">
        <v>1001</v>
      </c>
      <c r="D360" s="18">
        <v>1</v>
      </c>
      <c r="E360" s="18" t="s">
        <v>12</v>
      </c>
      <c r="F360" s="18">
        <v>1000</v>
      </c>
      <c r="G360" s="18" t="s">
        <v>1002</v>
      </c>
    </row>
    <row r="361" customHeight="1" spans="1:7">
      <c r="A361" s="37">
        <v>358</v>
      </c>
      <c r="B361" s="18" t="s">
        <v>1003</v>
      </c>
      <c r="C361" s="18" t="s">
        <v>1004</v>
      </c>
      <c r="D361" s="36">
        <v>1</v>
      </c>
      <c r="E361" s="18" t="s">
        <v>12</v>
      </c>
      <c r="F361" s="18">
        <v>400</v>
      </c>
      <c r="G361" s="18"/>
    </row>
    <row r="362" customHeight="1" spans="1:7">
      <c r="A362" s="36">
        <v>359</v>
      </c>
      <c r="B362" s="18" t="s">
        <v>1005</v>
      </c>
      <c r="C362" s="18" t="s">
        <v>1006</v>
      </c>
      <c r="D362" s="18">
        <v>1</v>
      </c>
      <c r="E362" s="18">
        <v>1</v>
      </c>
      <c r="F362" s="18">
        <v>200</v>
      </c>
      <c r="G362" s="18" t="s">
        <v>1007</v>
      </c>
    </row>
    <row r="363" customHeight="1" spans="1:7">
      <c r="A363" s="37">
        <v>360</v>
      </c>
      <c r="B363" s="18" t="s">
        <v>1008</v>
      </c>
      <c r="C363" s="18" t="s">
        <v>1009</v>
      </c>
      <c r="D363" s="18">
        <v>1</v>
      </c>
      <c r="E363" s="18" t="s">
        <v>141</v>
      </c>
      <c r="F363" s="18">
        <v>1000</v>
      </c>
      <c r="G363" s="18"/>
    </row>
    <row r="364" customHeight="1" spans="1:7">
      <c r="A364" s="36">
        <v>361</v>
      </c>
      <c r="B364" s="18" t="s">
        <v>1010</v>
      </c>
      <c r="C364" s="18" t="s">
        <v>1011</v>
      </c>
      <c r="D364" s="36">
        <v>1</v>
      </c>
      <c r="E364" s="18">
        <v>1</v>
      </c>
      <c r="F364" s="18">
        <v>400</v>
      </c>
      <c r="G364" s="18"/>
    </row>
    <row r="365" customHeight="1" spans="1:7">
      <c r="A365" s="37">
        <v>362</v>
      </c>
      <c r="B365" s="18" t="s">
        <v>1012</v>
      </c>
      <c r="C365" s="18" t="s">
        <v>1013</v>
      </c>
      <c r="D365" s="18">
        <v>1</v>
      </c>
      <c r="E365" s="18" t="s">
        <v>156</v>
      </c>
      <c r="F365" s="18">
        <v>230</v>
      </c>
      <c r="G365" s="18"/>
    </row>
    <row r="366" customHeight="1" spans="1:7">
      <c r="A366" s="36">
        <v>363</v>
      </c>
      <c r="B366" s="18" t="s">
        <v>1014</v>
      </c>
      <c r="C366" s="18" t="s">
        <v>1015</v>
      </c>
      <c r="D366" s="18">
        <v>1</v>
      </c>
      <c r="E366" s="18" t="s">
        <v>12</v>
      </c>
      <c r="F366" s="18">
        <v>20</v>
      </c>
      <c r="G366" s="18"/>
    </row>
    <row r="367" customHeight="1" spans="1:7">
      <c r="A367" s="37">
        <v>364</v>
      </c>
      <c r="B367" s="18" t="s">
        <v>1014</v>
      </c>
      <c r="C367" s="18" t="s">
        <v>1016</v>
      </c>
      <c r="D367" s="36">
        <v>1</v>
      </c>
      <c r="E367" s="18" t="s">
        <v>12</v>
      </c>
      <c r="F367" s="18">
        <v>25</v>
      </c>
      <c r="G367" s="18"/>
    </row>
    <row r="368" customHeight="1" spans="1:7">
      <c r="A368" s="36">
        <v>365</v>
      </c>
      <c r="B368" s="18" t="s">
        <v>1014</v>
      </c>
      <c r="C368" s="18" t="s">
        <v>1017</v>
      </c>
      <c r="D368" s="18">
        <v>1</v>
      </c>
      <c r="E368" s="18" t="s">
        <v>12</v>
      </c>
      <c r="F368" s="18">
        <v>15</v>
      </c>
      <c r="G368" s="18"/>
    </row>
    <row r="369" customHeight="1" spans="1:7">
      <c r="A369" s="37">
        <v>366</v>
      </c>
      <c r="B369" s="18" t="s">
        <v>1018</v>
      </c>
      <c r="C369" s="18" t="s">
        <v>1019</v>
      </c>
      <c r="D369" s="18">
        <v>1</v>
      </c>
      <c r="E369" s="18" t="s">
        <v>12</v>
      </c>
      <c r="F369" s="18">
        <v>180</v>
      </c>
      <c r="G369" s="18"/>
    </row>
    <row r="370" ht="28.8" spans="1:7">
      <c r="A370" s="36">
        <v>367</v>
      </c>
      <c r="B370" s="18" t="s">
        <v>1020</v>
      </c>
      <c r="C370" s="18" t="s">
        <v>1021</v>
      </c>
      <c r="D370" s="36">
        <v>1</v>
      </c>
      <c r="E370" s="18" t="s">
        <v>12</v>
      </c>
      <c r="F370" s="18">
        <v>155</v>
      </c>
      <c r="G370" s="18"/>
    </row>
    <row r="371" customHeight="1" spans="1:7">
      <c r="A371" s="37">
        <v>368</v>
      </c>
      <c r="B371" s="18" t="s">
        <v>900</v>
      </c>
      <c r="C371" s="18" t="s">
        <v>1022</v>
      </c>
      <c r="D371" s="18">
        <v>1</v>
      </c>
      <c r="E371" s="18" t="s">
        <v>27</v>
      </c>
      <c r="F371" s="18">
        <v>15</v>
      </c>
      <c r="G371" s="18"/>
    </row>
    <row r="372" customHeight="1" spans="1:7">
      <c r="A372" s="36">
        <v>369</v>
      </c>
      <c r="B372" s="18" t="s">
        <v>1023</v>
      </c>
      <c r="C372" s="18" t="s">
        <v>1024</v>
      </c>
      <c r="D372" s="18">
        <v>1</v>
      </c>
      <c r="E372" s="18" t="s">
        <v>12</v>
      </c>
      <c r="F372" s="18">
        <v>20</v>
      </c>
      <c r="G372" s="18"/>
    </row>
    <row r="373" customHeight="1" spans="1:7">
      <c r="A373" s="37">
        <v>370</v>
      </c>
      <c r="B373" s="18" t="s">
        <v>261</v>
      </c>
      <c r="C373" s="18" t="s">
        <v>1025</v>
      </c>
      <c r="D373" s="36">
        <v>1</v>
      </c>
      <c r="E373" s="18" t="s">
        <v>12</v>
      </c>
      <c r="F373" s="18">
        <v>20</v>
      </c>
      <c r="G373" s="18"/>
    </row>
    <row r="374" customHeight="1" spans="1:7">
      <c r="A374" s="36">
        <v>371</v>
      </c>
      <c r="B374" s="18" t="s">
        <v>261</v>
      </c>
      <c r="C374" s="18" t="s">
        <v>1026</v>
      </c>
      <c r="D374" s="18">
        <v>1</v>
      </c>
      <c r="E374" s="18" t="s">
        <v>12</v>
      </c>
      <c r="F374" s="18">
        <v>25</v>
      </c>
      <c r="G374" s="18"/>
    </row>
    <row r="375" customHeight="1" spans="1:7">
      <c r="A375" s="37">
        <v>372</v>
      </c>
      <c r="B375" s="18" t="s">
        <v>1027</v>
      </c>
      <c r="C375" s="18" t="s">
        <v>1028</v>
      </c>
      <c r="D375" s="18">
        <v>1</v>
      </c>
      <c r="E375" s="18" t="s">
        <v>156</v>
      </c>
      <c r="F375" s="18">
        <v>20000</v>
      </c>
      <c r="G375" s="18" t="s">
        <v>1029</v>
      </c>
    </row>
    <row r="376" customHeight="1" spans="1:7">
      <c r="A376" s="37">
        <v>373</v>
      </c>
      <c r="B376" s="18" t="s">
        <v>193</v>
      </c>
      <c r="C376" s="18" t="s">
        <v>1096</v>
      </c>
      <c r="D376" s="36">
        <v>1</v>
      </c>
      <c r="E376" s="18" t="s">
        <v>12</v>
      </c>
      <c r="F376" s="18">
        <v>10</v>
      </c>
      <c r="G376" s="18"/>
    </row>
    <row r="377" customHeight="1" spans="1:7">
      <c r="A377" s="37">
        <v>374</v>
      </c>
      <c r="B377" s="18" t="s">
        <v>1097</v>
      </c>
      <c r="C377" s="18" t="s">
        <v>1098</v>
      </c>
      <c r="D377" s="18">
        <v>1</v>
      </c>
      <c r="E377" s="18" t="s">
        <v>501</v>
      </c>
      <c r="F377" s="18">
        <v>4</v>
      </c>
      <c r="G377" s="18"/>
    </row>
    <row r="378" customHeight="1" spans="1:7">
      <c r="A378" s="27">
        <v>375</v>
      </c>
      <c r="B378" s="19" t="s">
        <v>82</v>
      </c>
      <c r="C378" s="14" t="s">
        <v>1099</v>
      </c>
      <c r="D378" s="18">
        <v>1</v>
      </c>
      <c r="E378" s="15" t="s">
        <v>12</v>
      </c>
      <c r="F378" s="15">
        <v>1500</v>
      </c>
      <c r="G378" s="27"/>
    </row>
  </sheetData>
  <autoFilter xmlns:etc="http://www.wps.cn/officeDocument/2017/etCustomData" ref="A2:G378" etc:filterBottomFollowUsedRange="0">
    <extLst/>
  </autoFilter>
  <mergeCells count="2">
    <mergeCell ref="A1:G1"/>
    <mergeCell ref="A3:G3"/>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G343"/>
  <sheetViews>
    <sheetView workbookViewId="0">
      <selection activeCell="A2" sqref="A2:G2"/>
    </sheetView>
  </sheetViews>
  <sheetFormatPr defaultColWidth="9" defaultRowHeight="14.4" outlineLevelCol="6"/>
  <cols>
    <col min="2" max="2" width="22.1388888888889" customWidth="1"/>
    <col min="3" max="3" width="62.1388888888889" customWidth="1"/>
    <col min="5" max="5" width="19.75" customWidth="1"/>
    <col min="6" max="6" width="13.5648148148148" customWidth="1"/>
    <col min="7" max="7" width="35.6296296296296" customWidth="1"/>
  </cols>
  <sheetData>
    <row r="1" customFormat="1" ht="39" customHeight="1" spans="1:7">
      <c r="A1" s="3" t="s">
        <v>0</v>
      </c>
      <c r="B1" s="3" t="s">
        <v>1</v>
      </c>
      <c r="C1" s="4" t="s">
        <v>1100</v>
      </c>
      <c r="D1" s="3" t="s">
        <v>4</v>
      </c>
      <c r="E1" s="3" t="s">
        <v>3</v>
      </c>
      <c r="F1" s="3" t="s">
        <v>1101</v>
      </c>
      <c r="G1" s="3" t="s">
        <v>1102</v>
      </c>
    </row>
    <row r="2" customFormat="1" ht="80" customHeight="1" spans="1:7">
      <c r="A2" s="5" t="s">
        <v>1103</v>
      </c>
      <c r="B2" s="6"/>
      <c r="C2" s="6"/>
      <c r="D2" s="6"/>
      <c r="E2" s="6"/>
      <c r="F2" s="6"/>
      <c r="G2" s="7"/>
    </row>
    <row r="3" customFormat="1" ht="26" customHeight="1" spans="1:7">
      <c r="A3" s="8">
        <v>1</v>
      </c>
      <c r="B3" s="9" t="s">
        <v>10</v>
      </c>
      <c r="C3" s="10" t="s">
        <v>11</v>
      </c>
      <c r="D3" s="11">
        <v>1</v>
      </c>
      <c r="E3" s="11" t="s">
        <v>9</v>
      </c>
      <c r="F3" s="11">
        <v>1</v>
      </c>
      <c r="G3" s="11" t="s">
        <v>13</v>
      </c>
    </row>
    <row r="4" customFormat="1" ht="24" customHeight="1" spans="1:7">
      <c r="A4" s="12">
        <v>2</v>
      </c>
      <c r="B4" s="13" t="s">
        <v>21</v>
      </c>
      <c r="C4" s="14" t="s">
        <v>1104</v>
      </c>
      <c r="D4" s="15">
        <v>1</v>
      </c>
      <c r="E4" s="15" t="s">
        <v>23</v>
      </c>
      <c r="F4" s="15">
        <v>210</v>
      </c>
      <c r="G4" s="16"/>
    </row>
    <row r="5" customFormat="1" ht="24" customHeight="1" spans="1:7">
      <c r="A5" s="8">
        <v>3</v>
      </c>
      <c r="B5" s="17" t="s">
        <v>28</v>
      </c>
      <c r="C5" s="14" t="s">
        <v>29</v>
      </c>
      <c r="D5" s="18">
        <v>1</v>
      </c>
      <c r="E5" s="18" t="s">
        <v>27</v>
      </c>
      <c r="F5" s="18">
        <v>20</v>
      </c>
      <c r="G5" s="16" t="s">
        <v>30</v>
      </c>
    </row>
    <row r="6" customFormat="1" ht="24" customHeight="1" spans="1:7">
      <c r="A6" s="12">
        <v>4</v>
      </c>
      <c r="B6" s="19" t="s">
        <v>35</v>
      </c>
      <c r="C6" s="14" t="s">
        <v>36</v>
      </c>
      <c r="D6" s="15" t="s">
        <v>1105</v>
      </c>
      <c r="E6" s="15" t="s">
        <v>1105</v>
      </c>
      <c r="F6" s="15" t="s">
        <v>1105</v>
      </c>
      <c r="G6" s="16"/>
    </row>
    <row r="7" customFormat="1" ht="24" customHeight="1" spans="1:7">
      <c r="A7" s="8">
        <v>5</v>
      </c>
      <c r="B7" s="16" t="s">
        <v>24</v>
      </c>
      <c r="C7" s="20" t="s">
        <v>24</v>
      </c>
      <c r="D7" s="21">
        <v>1</v>
      </c>
      <c r="E7" s="21" t="s">
        <v>38</v>
      </c>
      <c r="F7" s="15" t="s">
        <v>1105</v>
      </c>
      <c r="G7" s="16"/>
    </row>
    <row r="8" customFormat="1" ht="24" customHeight="1" spans="1:7">
      <c r="A8" s="12">
        <v>6</v>
      </c>
      <c r="B8" s="16" t="s">
        <v>31</v>
      </c>
      <c r="C8" s="20" t="s">
        <v>42</v>
      </c>
      <c r="D8" s="15">
        <v>1</v>
      </c>
      <c r="E8" s="15" t="s">
        <v>34</v>
      </c>
      <c r="F8" s="15" t="s">
        <v>1105</v>
      </c>
      <c r="G8" s="16" t="s">
        <v>43</v>
      </c>
    </row>
    <row r="9" customFormat="1" ht="24" customHeight="1" spans="1:7">
      <c r="A9" s="8">
        <v>7</v>
      </c>
      <c r="B9" s="17" t="s">
        <v>45</v>
      </c>
      <c r="C9" s="14" t="s">
        <v>48</v>
      </c>
      <c r="D9" s="18">
        <v>1</v>
      </c>
      <c r="E9" s="18" t="s">
        <v>23</v>
      </c>
      <c r="F9" s="18">
        <v>350</v>
      </c>
      <c r="G9" s="16"/>
    </row>
    <row r="10" customFormat="1" ht="24" customHeight="1" spans="1:7">
      <c r="A10" s="12">
        <v>8</v>
      </c>
      <c r="B10" s="17" t="s">
        <v>45</v>
      </c>
      <c r="C10" s="14" t="s">
        <v>50</v>
      </c>
      <c r="D10" s="18">
        <v>1</v>
      </c>
      <c r="E10" s="18" t="s">
        <v>23</v>
      </c>
      <c r="F10" s="18">
        <v>300</v>
      </c>
      <c r="G10" s="16"/>
    </row>
    <row r="11" customFormat="1" ht="24" customHeight="1" spans="1:7">
      <c r="A11" s="8">
        <v>9</v>
      </c>
      <c r="B11" s="17" t="s">
        <v>52</v>
      </c>
      <c r="C11" s="14" t="s">
        <v>53</v>
      </c>
      <c r="D11" s="18">
        <v>1</v>
      </c>
      <c r="E11" s="18" t="s">
        <v>23</v>
      </c>
      <c r="F11" s="18">
        <v>150</v>
      </c>
      <c r="G11" s="16"/>
    </row>
    <row r="12" customFormat="1" ht="24" customHeight="1" spans="1:7">
      <c r="A12" s="12">
        <v>10</v>
      </c>
      <c r="B12" s="17" t="s">
        <v>52</v>
      </c>
      <c r="C12" s="14" t="s">
        <v>55</v>
      </c>
      <c r="D12" s="18">
        <v>1</v>
      </c>
      <c r="E12" s="18" t="s">
        <v>23</v>
      </c>
      <c r="F12" s="18">
        <v>320</v>
      </c>
      <c r="G12" s="16"/>
    </row>
    <row r="13" customFormat="1" ht="24" customHeight="1" spans="1:7">
      <c r="A13" s="8">
        <v>11</v>
      </c>
      <c r="B13" s="17" t="s">
        <v>57</v>
      </c>
      <c r="C13" s="14" t="s">
        <v>58</v>
      </c>
      <c r="D13" s="18">
        <v>1</v>
      </c>
      <c r="E13" s="18" t="s">
        <v>20</v>
      </c>
      <c r="F13" s="18">
        <v>45</v>
      </c>
      <c r="G13" s="16"/>
    </row>
    <row r="14" customFormat="1" ht="24" customHeight="1" spans="1:7">
      <c r="A14" s="12">
        <v>12</v>
      </c>
      <c r="B14" s="17" t="s">
        <v>60</v>
      </c>
      <c r="C14" s="14" t="s">
        <v>61</v>
      </c>
      <c r="D14" s="18">
        <v>1</v>
      </c>
      <c r="E14" s="18" t="s">
        <v>20</v>
      </c>
      <c r="F14" s="18">
        <v>45</v>
      </c>
      <c r="G14" s="16"/>
    </row>
    <row r="15" customFormat="1" ht="24" customHeight="1" spans="1:7">
      <c r="A15" s="8">
        <v>13</v>
      </c>
      <c r="B15" s="17" t="s">
        <v>63</v>
      </c>
      <c r="C15" s="14" t="s">
        <v>64</v>
      </c>
      <c r="G15" s="16"/>
    </row>
    <row r="16" customFormat="1" ht="24" customHeight="1" spans="1:7">
      <c r="A16" s="12">
        <v>14</v>
      </c>
      <c r="B16" s="17" t="s">
        <v>39</v>
      </c>
      <c r="C16" s="22" t="s">
        <v>67</v>
      </c>
      <c r="D16" s="18">
        <v>1</v>
      </c>
      <c r="E16" s="18" t="s">
        <v>34</v>
      </c>
      <c r="F16" s="18">
        <v>30</v>
      </c>
      <c r="G16" s="16" t="s">
        <v>68</v>
      </c>
    </row>
    <row r="17" customFormat="1" ht="24" customHeight="1" spans="1:7">
      <c r="A17" s="8">
        <v>15</v>
      </c>
      <c r="B17" s="17" t="s">
        <v>51</v>
      </c>
      <c r="C17" s="23" t="s">
        <v>71</v>
      </c>
      <c r="D17" s="18">
        <v>1</v>
      </c>
      <c r="E17" s="18" t="s">
        <v>15</v>
      </c>
      <c r="F17" s="18">
        <v>30</v>
      </c>
      <c r="G17" s="16" t="s">
        <v>68</v>
      </c>
    </row>
    <row r="18" customFormat="1" ht="24" customHeight="1" spans="1:7">
      <c r="A18" s="12">
        <v>18</v>
      </c>
      <c r="B18" s="17" t="s">
        <v>51</v>
      </c>
      <c r="C18" s="22" t="s">
        <v>73</v>
      </c>
      <c r="D18" s="18">
        <v>1</v>
      </c>
      <c r="E18" s="18" t="s">
        <v>74</v>
      </c>
      <c r="F18" s="18">
        <v>50</v>
      </c>
      <c r="G18" s="16" t="s">
        <v>68</v>
      </c>
    </row>
    <row r="19" customFormat="1" ht="24" customHeight="1" spans="1:7">
      <c r="A19" s="8">
        <v>19</v>
      </c>
      <c r="B19" s="17" t="s">
        <v>76</v>
      </c>
      <c r="C19" s="22" t="s">
        <v>77</v>
      </c>
      <c r="D19" s="18">
        <v>1</v>
      </c>
      <c r="E19" s="18" t="s">
        <v>12</v>
      </c>
      <c r="F19" s="18">
        <v>150</v>
      </c>
      <c r="G19" s="16" t="s">
        <v>78</v>
      </c>
    </row>
    <row r="20" customFormat="1" ht="24" customHeight="1" spans="1:7">
      <c r="A20" s="12">
        <v>20</v>
      </c>
      <c r="B20" s="17" t="s">
        <v>76</v>
      </c>
      <c r="C20" s="22" t="s">
        <v>81</v>
      </c>
      <c r="D20" s="18">
        <v>1</v>
      </c>
      <c r="E20" s="18" t="s">
        <v>12</v>
      </c>
      <c r="F20" s="18">
        <v>230</v>
      </c>
      <c r="G20" s="16" t="s">
        <v>78</v>
      </c>
    </row>
    <row r="21" customFormat="1" ht="24" customHeight="1" spans="1:7">
      <c r="A21" s="8">
        <v>21</v>
      </c>
      <c r="B21" s="17" t="s">
        <v>84</v>
      </c>
      <c r="C21" s="22" t="s">
        <v>85</v>
      </c>
      <c r="D21" s="18">
        <v>1</v>
      </c>
      <c r="E21" s="18" t="s">
        <v>12</v>
      </c>
      <c r="F21" s="18">
        <v>50</v>
      </c>
      <c r="G21" s="16" t="s">
        <v>86</v>
      </c>
    </row>
    <row r="22" customFormat="1" ht="24" customHeight="1" spans="1:7">
      <c r="A22" s="12">
        <v>22</v>
      </c>
      <c r="B22" s="17" t="s">
        <v>89</v>
      </c>
      <c r="C22" s="22" t="s">
        <v>90</v>
      </c>
      <c r="D22" s="18">
        <v>1</v>
      </c>
      <c r="E22" s="18" t="s">
        <v>12</v>
      </c>
      <c r="F22" s="18">
        <v>60</v>
      </c>
      <c r="G22" s="16" t="s">
        <v>86</v>
      </c>
    </row>
    <row r="23" customFormat="1" ht="24" customHeight="1" spans="1:7">
      <c r="A23" s="8">
        <v>23</v>
      </c>
      <c r="B23" s="17" t="s">
        <v>93</v>
      </c>
      <c r="C23" s="22" t="s">
        <v>94</v>
      </c>
      <c r="D23" s="18">
        <v>1</v>
      </c>
      <c r="E23" s="18" t="s">
        <v>12</v>
      </c>
      <c r="F23" s="18">
        <v>80</v>
      </c>
      <c r="G23" s="16" t="s">
        <v>86</v>
      </c>
    </row>
    <row r="24" customFormat="1" ht="24" customHeight="1" spans="1:7">
      <c r="A24" s="12">
        <v>24</v>
      </c>
      <c r="B24" s="17" t="s">
        <v>97</v>
      </c>
      <c r="C24" s="22" t="s">
        <v>98</v>
      </c>
      <c r="D24" s="18">
        <v>1</v>
      </c>
      <c r="E24" s="18" t="s">
        <v>12</v>
      </c>
      <c r="F24" s="18">
        <v>100</v>
      </c>
      <c r="G24" s="16" t="s">
        <v>86</v>
      </c>
    </row>
    <row r="25" customFormat="1" ht="24" customHeight="1" spans="1:7">
      <c r="A25" s="8">
        <v>25</v>
      </c>
      <c r="B25" s="17" t="s">
        <v>102</v>
      </c>
      <c r="C25" s="22" t="s">
        <v>103</v>
      </c>
      <c r="D25" s="18">
        <v>1</v>
      </c>
      <c r="E25" s="18" t="s">
        <v>12</v>
      </c>
      <c r="F25" s="18">
        <v>165</v>
      </c>
      <c r="G25" s="16" t="s">
        <v>104</v>
      </c>
    </row>
    <row r="26" customFormat="1" ht="24" customHeight="1" spans="1:7">
      <c r="A26" s="12">
        <v>26</v>
      </c>
      <c r="B26" s="17" t="s">
        <v>107</v>
      </c>
      <c r="C26" s="22" t="s">
        <v>108</v>
      </c>
      <c r="D26" s="18">
        <v>1</v>
      </c>
      <c r="E26" s="18" t="s">
        <v>12</v>
      </c>
      <c r="F26" s="18">
        <v>200</v>
      </c>
      <c r="G26" s="16" t="s">
        <v>104</v>
      </c>
    </row>
    <row r="27" customFormat="1" ht="24" customHeight="1" spans="1:7">
      <c r="A27" s="8">
        <v>27</v>
      </c>
      <c r="B27" s="17" t="s">
        <v>111</v>
      </c>
      <c r="C27" s="22" t="s">
        <v>112</v>
      </c>
      <c r="D27" s="18">
        <v>1</v>
      </c>
      <c r="E27" s="18" t="s">
        <v>20</v>
      </c>
      <c r="F27" s="18">
        <v>30</v>
      </c>
      <c r="G27" s="16"/>
    </row>
    <row r="28" customFormat="1" ht="24" customHeight="1" spans="1:7">
      <c r="A28" s="12">
        <v>28</v>
      </c>
      <c r="B28" s="17" t="s">
        <v>114</v>
      </c>
      <c r="C28" s="22" t="s">
        <v>116</v>
      </c>
      <c r="D28" s="18">
        <v>1</v>
      </c>
      <c r="E28" s="18" t="s">
        <v>27</v>
      </c>
      <c r="F28" s="18">
        <v>5</v>
      </c>
      <c r="G28" s="16"/>
    </row>
    <row r="29" customFormat="1" ht="24" customHeight="1" spans="1:7">
      <c r="A29" s="8">
        <v>29</v>
      </c>
      <c r="B29" s="17" t="s">
        <v>118</v>
      </c>
      <c r="C29" s="22" t="s">
        <v>121</v>
      </c>
      <c r="D29" s="18">
        <v>1</v>
      </c>
      <c r="E29" s="18" t="s">
        <v>12</v>
      </c>
      <c r="F29" s="18">
        <v>400</v>
      </c>
      <c r="G29" s="16"/>
    </row>
    <row r="30" customFormat="1" ht="24" customHeight="1" spans="1:7">
      <c r="A30" s="12">
        <v>30</v>
      </c>
      <c r="B30" s="17" t="s">
        <v>125</v>
      </c>
      <c r="C30" s="22" t="s">
        <v>126</v>
      </c>
      <c r="D30" s="18">
        <v>1</v>
      </c>
      <c r="E30" s="18" t="s">
        <v>127</v>
      </c>
      <c r="F30" s="18">
        <v>8</v>
      </c>
      <c r="G30" s="16"/>
    </row>
    <row r="31" customFormat="1" ht="24" customHeight="1" spans="1:7">
      <c r="A31" s="8">
        <v>31</v>
      </c>
      <c r="B31" s="17" t="s">
        <v>125</v>
      </c>
      <c r="C31" s="22" t="s">
        <v>131</v>
      </c>
      <c r="D31" s="18">
        <v>1</v>
      </c>
      <c r="E31" s="18" t="s">
        <v>127</v>
      </c>
      <c r="F31" s="18">
        <v>10</v>
      </c>
      <c r="G31" s="16"/>
    </row>
    <row r="32" customFormat="1" ht="24" customHeight="1" spans="1:7">
      <c r="A32" s="12">
        <v>32</v>
      </c>
      <c r="B32" s="17" t="s">
        <v>125</v>
      </c>
      <c r="C32" s="22" t="s">
        <v>134</v>
      </c>
      <c r="D32" s="18">
        <v>1</v>
      </c>
      <c r="E32" s="18" t="s">
        <v>127</v>
      </c>
      <c r="F32" s="18">
        <v>8</v>
      </c>
      <c r="G32" s="16"/>
    </row>
    <row r="33" customFormat="1" ht="24" customHeight="1" spans="1:7">
      <c r="A33" s="12">
        <v>36</v>
      </c>
      <c r="B33" s="17" t="s">
        <v>142</v>
      </c>
      <c r="C33" s="22" t="s">
        <v>143</v>
      </c>
      <c r="D33" s="18">
        <v>1</v>
      </c>
      <c r="E33" s="18" t="s">
        <v>12</v>
      </c>
      <c r="F33" s="18">
        <v>4200</v>
      </c>
      <c r="G33" s="16" t="s">
        <v>144</v>
      </c>
    </row>
    <row r="34" customFormat="1" ht="24" customHeight="1" spans="1:7">
      <c r="A34" s="8">
        <v>37</v>
      </c>
      <c r="B34" s="17" t="s">
        <v>146</v>
      </c>
      <c r="C34" s="22" t="s">
        <v>148</v>
      </c>
      <c r="D34" s="18" t="s">
        <v>1105</v>
      </c>
      <c r="E34" s="18" t="s">
        <v>1105</v>
      </c>
      <c r="F34" s="18" t="s">
        <v>1105</v>
      </c>
      <c r="G34" s="16" t="s">
        <v>149</v>
      </c>
    </row>
    <row r="35" customFormat="1" ht="24" customHeight="1" spans="1:7">
      <c r="A35" s="12">
        <v>38</v>
      </c>
      <c r="B35" s="17" t="s">
        <v>146</v>
      </c>
      <c r="C35" s="22" t="s">
        <v>152</v>
      </c>
      <c r="D35" s="18" t="s">
        <v>1105</v>
      </c>
      <c r="E35" s="18" t="s">
        <v>1105</v>
      </c>
      <c r="F35" s="18" t="s">
        <v>1105</v>
      </c>
      <c r="G35" s="16" t="s">
        <v>149</v>
      </c>
    </row>
    <row r="36" customFormat="1" ht="24" customHeight="1" spans="1:7">
      <c r="A36" s="8">
        <v>39</v>
      </c>
      <c r="B36" s="17" t="s">
        <v>154</v>
      </c>
      <c r="C36" s="22" t="s">
        <v>157</v>
      </c>
      <c r="D36" s="18" t="s">
        <v>1105</v>
      </c>
      <c r="E36" s="18" t="s">
        <v>1105</v>
      </c>
      <c r="F36" s="18">
        <v>1200</v>
      </c>
      <c r="G36" s="16" t="s">
        <v>144</v>
      </c>
    </row>
    <row r="37" customFormat="1" ht="24" customHeight="1" spans="1:7">
      <c r="A37" s="12">
        <v>40</v>
      </c>
      <c r="B37" s="17" t="s">
        <v>154</v>
      </c>
      <c r="C37" s="22" t="s">
        <v>160</v>
      </c>
      <c r="D37" s="18" t="s">
        <v>1105</v>
      </c>
      <c r="E37" s="18" t="s">
        <v>1105</v>
      </c>
      <c r="F37" s="18">
        <v>1800</v>
      </c>
      <c r="G37" s="16" t="s">
        <v>144</v>
      </c>
    </row>
    <row r="38" customFormat="1" ht="24" customHeight="1" spans="1:7">
      <c r="A38" s="12">
        <v>42</v>
      </c>
      <c r="B38" s="17" t="s">
        <v>164</v>
      </c>
      <c r="C38" s="22" t="s">
        <v>165</v>
      </c>
      <c r="D38" s="18">
        <v>1</v>
      </c>
      <c r="E38" s="18" t="s">
        <v>20</v>
      </c>
      <c r="F38" s="18">
        <v>15</v>
      </c>
      <c r="G38" s="16"/>
    </row>
    <row r="39" customFormat="1" ht="24" customHeight="1" spans="1:7">
      <c r="A39" s="8">
        <v>43</v>
      </c>
      <c r="B39" s="17" t="s">
        <v>167</v>
      </c>
      <c r="C39" s="22" t="s">
        <v>169</v>
      </c>
      <c r="D39" s="18" t="s">
        <v>1105</v>
      </c>
      <c r="E39" s="18" t="s">
        <v>1105</v>
      </c>
      <c r="F39" s="18">
        <v>30</v>
      </c>
      <c r="G39" s="16"/>
    </row>
    <row r="40" customFormat="1" ht="24" customHeight="1" spans="1:7">
      <c r="A40" s="12">
        <v>44</v>
      </c>
      <c r="B40" s="17" t="s">
        <v>167</v>
      </c>
      <c r="C40" s="22" t="s">
        <v>172</v>
      </c>
      <c r="D40" s="18" t="s">
        <v>1105</v>
      </c>
      <c r="E40" s="18" t="s">
        <v>1105</v>
      </c>
      <c r="F40" s="18" t="s">
        <v>1105</v>
      </c>
      <c r="G40" s="16"/>
    </row>
    <row r="41" customFormat="1" ht="24" customHeight="1" spans="1:7">
      <c r="A41" s="8">
        <v>45</v>
      </c>
      <c r="B41" s="17" t="s">
        <v>167</v>
      </c>
      <c r="C41" s="22" t="s">
        <v>175</v>
      </c>
      <c r="D41" s="18" t="s">
        <v>1105</v>
      </c>
      <c r="E41" s="18" t="s">
        <v>1105</v>
      </c>
      <c r="F41" s="18" t="s">
        <v>1105</v>
      </c>
      <c r="G41" s="16"/>
    </row>
    <row r="42" customFormat="1" ht="24" customHeight="1" spans="1:7">
      <c r="A42" s="12">
        <v>46</v>
      </c>
      <c r="B42" s="17" t="s">
        <v>177</v>
      </c>
      <c r="C42" s="22" t="s">
        <v>179</v>
      </c>
      <c r="D42" s="18">
        <v>1</v>
      </c>
      <c r="E42" s="18" t="s">
        <v>12</v>
      </c>
      <c r="F42" s="18">
        <v>12</v>
      </c>
      <c r="G42" s="16"/>
    </row>
    <row r="43" customFormat="1" ht="24" customHeight="1" spans="1:7">
      <c r="A43" s="8">
        <v>47</v>
      </c>
      <c r="B43" s="17" t="s">
        <v>182</v>
      </c>
      <c r="C43" s="22" t="s">
        <v>183</v>
      </c>
      <c r="D43" s="18">
        <v>1</v>
      </c>
      <c r="E43" s="18" t="s">
        <v>34</v>
      </c>
      <c r="F43" s="18">
        <v>35</v>
      </c>
      <c r="G43" s="16"/>
    </row>
    <row r="44" customFormat="1" ht="24" customHeight="1" spans="1:7">
      <c r="A44" s="12">
        <v>48</v>
      </c>
      <c r="B44" s="16" t="s">
        <v>185</v>
      </c>
      <c r="C44" s="22" t="s">
        <v>187</v>
      </c>
      <c r="D44" s="18">
        <v>1</v>
      </c>
      <c r="E44" s="18" t="s">
        <v>156</v>
      </c>
      <c r="F44" s="18">
        <v>1500</v>
      </c>
      <c r="G44" s="16" t="s">
        <v>188</v>
      </c>
    </row>
    <row r="45" customFormat="1" ht="24" customHeight="1" spans="1:7">
      <c r="A45" s="8">
        <v>49</v>
      </c>
      <c r="B45" s="16" t="s">
        <v>190</v>
      </c>
      <c r="C45" s="22" t="s">
        <v>192</v>
      </c>
      <c r="D45" s="18">
        <v>1</v>
      </c>
      <c r="E45" s="18" t="s">
        <v>38</v>
      </c>
      <c r="F45" s="18">
        <v>10</v>
      </c>
      <c r="G45" s="16"/>
    </row>
    <row r="46" customFormat="1" ht="24" customHeight="1" spans="1:7">
      <c r="A46" s="12">
        <v>50</v>
      </c>
      <c r="B46" s="16" t="s">
        <v>190</v>
      </c>
      <c r="C46" s="22" t="s">
        <v>195</v>
      </c>
      <c r="D46" s="18">
        <v>1</v>
      </c>
      <c r="E46" s="18" t="s">
        <v>38</v>
      </c>
      <c r="F46" s="18">
        <v>15</v>
      </c>
      <c r="G46" s="16"/>
    </row>
    <row r="47" customFormat="1" ht="24" customHeight="1" spans="1:7">
      <c r="A47" s="8">
        <v>51</v>
      </c>
      <c r="B47" s="16" t="s">
        <v>190</v>
      </c>
      <c r="C47" s="22" t="s">
        <v>198</v>
      </c>
      <c r="D47" s="18">
        <v>1</v>
      </c>
      <c r="E47" s="18" t="s">
        <v>38</v>
      </c>
      <c r="F47" s="18">
        <v>20</v>
      </c>
      <c r="G47" s="16"/>
    </row>
    <row r="48" customFormat="1" ht="24" customHeight="1" spans="1:7">
      <c r="A48" s="8">
        <v>53</v>
      </c>
      <c r="B48" s="16" t="s">
        <v>109</v>
      </c>
      <c r="C48" s="22" t="s">
        <v>201</v>
      </c>
      <c r="D48" s="18">
        <v>1</v>
      </c>
      <c r="E48" s="18" t="s">
        <v>20</v>
      </c>
      <c r="F48" s="18">
        <v>50</v>
      </c>
      <c r="G48" s="16"/>
    </row>
    <row r="49" customFormat="1" ht="24" customHeight="1" spans="1:7">
      <c r="A49" s="12">
        <v>54</v>
      </c>
      <c r="B49" s="16" t="s">
        <v>109</v>
      </c>
      <c r="C49" s="22" t="s">
        <v>204</v>
      </c>
      <c r="D49" s="18">
        <v>1</v>
      </c>
      <c r="E49" s="18" t="s">
        <v>20</v>
      </c>
      <c r="F49" s="18">
        <v>50</v>
      </c>
      <c r="G49" s="16"/>
    </row>
    <row r="50" customFormat="1" ht="24" customHeight="1" spans="1:7">
      <c r="A50" s="8">
        <v>55</v>
      </c>
      <c r="B50" s="17" t="s">
        <v>207</v>
      </c>
      <c r="C50" s="22" t="s">
        <v>208</v>
      </c>
      <c r="D50" s="18">
        <v>1</v>
      </c>
      <c r="E50" s="18" t="s">
        <v>34</v>
      </c>
      <c r="F50" s="18">
        <v>28</v>
      </c>
      <c r="G50" s="16"/>
    </row>
    <row r="51" customFormat="1" ht="24" customHeight="1" spans="1:7">
      <c r="A51" s="12">
        <v>56</v>
      </c>
      <c r="B51" s="17" t="s">
        <v>207</v>
      </c>
      <c r="C51" s="22" t="s">
        <v>211</v>
      </c>
      <c r="D51" s="18">
        <v>1</v>
      </c>
      <c r="E51" s="18" t="s">
        <v>34</v>
      </c>
      <c r="F51" s="18">
        <v>28</v>
      </c>
      <c r="G51" s="16"/>
    </row>
    <row r="52" customFormat="1" ht="24" customHeight="1" spans="1:7">
      <c r="A52" s="8">
        <v>57</v>
      </c>
      <c r="B52" s="17" t="s">
        <v>207</v>
      </c>
      <c r="C52" s="22" t="s">
        <v>213</v>
      </c>
      <c r="D52" s="18">
        <v>1</v>
      </c>
      <c r="E52" s="18" t="s">
        <v>34</v>
      </c>
      <c r="F52" s="18">
        <v>25</v>
      </c>
      <c r="G52" s="16"/>
    </row>
    <row r="53" customFormat="1" ht="24" customHeight="1" spans="1:7">
      <c r="A53" s="12">
        <v>58</v>
      </c>
      <c r="B53" s="17" t="s">
        <v>214</v>
      </c>
      <c r="C53" s="22" t="s">
        <v>216</v>
      </c>
      <c r="D53" s="18">
        <v>1</v>
      </c>
      <c r="E53" s="18" t="s">
        <v>156</v>
      </c>
      <c r="F53" s="18">
        <v>400</v>
      </c>
      <c r="G53" s="16"/>
    </row>
    <row r="54" customFormat="1" ht="24" customHeight="1" spans="1:7">
      <c r="A54" s="8">
        <v>59</v>
      </c>
      <c r="B54" s="16" t="s">
        <v>219</v>
      </c>
      <c r="C54" s="22" t="s">
        <v>220</v>
      </c>
      <c r="D54" s="18">
        <v>1</v>
      </c>
      <c r="E54" s="18" t="s">
        <v>47</v>
      </c>
      <c r="F54" s="18">
        <v>50</v>
      </c>
      <c r="G54" s="16" t="s">
        <v>221</v>
      </c>
    </row>
    <row r="55" customFormat="1" ht="24" customHeight="1" spans="1:7">
      <c r="A55" s="12">
        <v>60</v>
      </c>
      <c r="B55" s="16" t="s">
        <v>224</v>
      </c>
      <c r="C55" s="22" t="s">
        <v>225</v>
      </c>
      <c r="D55" s="18">
        <v>1</v>
      </c>
      <c r="E55" s="18" t="s">
        <v>12</v>
      </c>
      <c r="F55" s="18">
        <v>50</v>
      </c>
      <c r="G55" s="16" t="s">
        <v>221</v>
      </c>
    </row>
    <row r="56" customFormat="1" ht="24" customHeight="1" spans="1:7">
      <c r="A56" s="8">
        <v>61</v>
      </c>
      <c r="B56" s="16" t="s">
        <v>228</v>
      </c>
      <c r="C56" s="22" t="s">
        <v>229</v>
      </c>
      <c r="D56" s="18">
        <v>1</v>
      </c>
      <c r="E56" s="18" t="s">
        <v>47</v>
      </c>
      <c r="F56" s="18">
        <v>80</v>
      </c>
      <c r="G56" s="16" t="s">
        <v>221</v>
      </c>
    </row>
    <row r="57" customFormat="1" ht="24" customHeight="1" spans="1:7">
      <c r="A57" s="12">
        <v>62</v>
      </c>
      <c r="B57" s="16" t="s">
        <v>232</v>
      </c>
      <c r="C57" s="22" t="s">
        <v>233</v>
      </c>
      <c r="D57" s="18">
        <v>1</v>
      </c>
      <c r="E57" s="18" t="s">
        <v>47</v>
      </c>
      <c r="F57" s="18">
        <v>150</v>
      </c>
      <c r="G57" s="16" t="s">
        <v>221</v>
      </c>
    </row>
    <row r="58" customFormat="1" ht="24" customHeight="1" spans="1:7">
      <c r="A58" s="12">
        <v>64</v>
      </c>
      <c r="B58" s="16" t="s">
        <v>238</v>
      </c>
      <c r="C58" s="22" t="s">
        <v>239</v>
      </c>
      <c r="D58" s="18">
        <v>1</v>
      </c>
      <c r="E58" s="18" t="s">
        <v>47</v>
      </c>
      <c r="F58" s="18">
        <v>120</v>
      </c>
      <c r="G58" s="16" t="s">
        <v>221</v>
      </c>
    </row>
    <row r="59" customFormat="1" ht="24" customHeight="1" spans="1:7">
      <c r="A59" s="8">
        <v>65</v>
      </c>
      <c r="B59" s="16" t="s">
        <v>228</v>
      </c>
      <c r="C59" s="22" t="s">
        <v>242</v>
      </c>
      <c r="D59" s="18">
        <v>1</v>
      </c>
      <c r="E59" s="18" t="s">
        <v>47</v>
      </c>
      <c r="F59" s="18">
        <v>90</v>
      </c>
      <c r="G59" s="16" t="s">
        <v>221</v>
      </c>
    </row>
    <row r="60" customFormat="1" ht="24" customHeight="1" spans="1:7">
      <c r="A60" s="12">
        <v>66</v>
      </c>
      <c r="B60" s="16" t="s">
        <v>238</v>
      </c>
      <c r="C60" s="22" t="s">
        <v>245</v>
      </c>
      <c r="D60" s="18">
        <v>1</v>
      </c>
      <c r="E60" s="18" t="s">
        <v>47</v>
      </c>
      <c r="F60" s="18">
        <v>120</v>
      </c>
      <c r="G60" s="16" t="s">
        <v>221</v>
      </c>
    </row>
    <row r="61" customFormat="1" ht="24" customHeight="1" spans="1:7">
      <c r="A61" s="8">
        <v>67</v>
      </c>
      <c r="B61" s="16" t="s">
        <v>228</v>
      </c>
      <c r="C61" s="22" t="s">
        <v>248</v>
      </c>
      <c r="D61" s="18" t="s">
        <v>1105</v>
      </c>
      <c r="E61" s="18" t="s">
        <v>1105</v>
      </c>
      <c r="F61" s="18" t="s">
        <v>1105</v>
      </c>
      <c r="G61" s="16" t="s">
        <v>221</v>
      </c>
    </row>
    <row r="62" customFormat="1" ht="24" customHeight="1" spans="1:7">
      <c r="A62" s="12">
        <v>68</v>
      </c>
      <c r="B62" s="17" t="s">
        <v>1106</v>
      </c>
      <c r="C62" s="22" t="s">
        <v>1107</v>
      </c>
      <c r="D62" s="18">
        <v>1</v>
      </c>
      <c r="E62" s="18" t="s">
        <v>12</v>
      </c>
      <c r="F62" s="18">
        <v>145</v>
      </c>
      <c r="G62" s="16" t="s">
        <v>221</v>
      </c>
    </row>
    <row r="63" customFormat="1" ht="24" customHeight="1" spans="1:7">
      <c r="A63" s="12">
        <v>70</v>
      </c>
      <c r="B63" s="16" t="s">
        <v>132</v>
      </c>
      <c r="C63" s="24" t="s">
        <v>250</v>
      </c>
      <c r="D63" s="16">
        <v>1</v>
      </c>
      <c r="E63" s="16" t="s">
        <v>15</v>
      </c>
      <c r="F63" s="18">
        <v>2500</v>
      </c>
      <c r="G63" s="16"/>
    </row>
    <row r="64" customFormat="1" ht="24" customHeight="1" spans="1:7">
      <c r="A64" s="8">
        <v>71</v>
      </c>
      <c r="B64" s="16" t="s">
        <v>132</v>
      </c>
      <c r="C64" s="24" t="s">
        <v>252</v>
      </c>
      <c r="D64" s="16">
        <v>1</v>
      </c>
      <c r="E64" s="16" t="s">
        <v>15</v>
      </c>
      <c r="F64" s="18">
        <v>1500</v>
      </c>
      <c r="G64" s="16"/>
    </row>
    <row r="65" customFormat="1" ht="24" customHeight="1" spans="1:7">
      <c r="A65" s="12">
        <v>72</v>
      </c>
      <c r="B65" s="16" t="s">
        <v>135</v>
      </c>
      <c r="C65" s="22" t="s">
        <v>255</v>
      </c>
      <c r="D65" s="18">
        <v>1</v>
      </c>
      <c r="E65" s="18" t="s">
        <v>254</v>
      </c>
      <c r="F65" s="18">
        <v>30</v>
      </c>
      <c r="G65" s="16"/>
    </row>
    <row r="66" customFormat="1" ht="24" customHeight="1" spans="1:7">
      <c r="A66" s="8">
        <v>73</v>
      </c>
      <c r="B66" s="16" t="s">
        <v>139</v>
      </c>
      <c r="C66" s="22" t="s">
        <v>257</v>
      </c>
      <c r="D66" s="18">
        <v>1</v>
      </c>
      <c r="E66" s="18" t="s">
        <v>12</v>
      </c>
      <c r="F66" s="18">
        <v>40</v>
      </c>
      <c r="G66" s="16"/>
    </row>
    <row r="67" customFormat="1" ht="24" customHeight="1" spans="1:7">
      <c r="A67" s="12">
        <v>74</v>
      </c>
      <c r="B67" s="17" t="s">
        <v>261</v>
      </c>
      <c r="C67" s="22" t="s">
        <v>262</v>
      </c>
      <c r="D67" s="18">
        <v>1</v>
      </c>
      <c r="E67" s="18" t="s">
        <v>130</v>
      </c>
      <c r="F67" s="18">
        <v>50</v>
      </c>
      <c r="G67" s="16"/>
    </row>
    <row r="68" customFormat="1" ht="24" customHeight="1" spans="1:7">
      <c r="A68" s="8">
        <v>75</v>
      </c>
      <c r="B68" s="17" t="s">
        <v>261</v>
      </c>
      <c r="C68" s="22" t="s">
        <v>265</v>
      </c>
      <c r="D68" s="18">
        <v>1</v>
      </c>
      <c r="E68" s="18" t="s">
        <v>130</v>
      </c>
      <c r="F68" s="18">
        <v>70</v>
      </c>
      <c r="G68" s="16"/>
    </row>
    <row r="69" customFormat="1" ht="24" customHeight="1" spans="1:7">
      <c r="A69" s="12">
        <v>76</v>
      </c>
      <c r="B69" s="17" t="s">
        <v>125</v>
      </c>
      <c r="C69" s="22" t="s">
        <v>134</v>
      </c>
      <c r="D69" s="18">
        <v>1</v>
      </c>
      <c r="E69" s="18" t="s">
        <v>127</v>
      </c>
      <c r="F69" s="18">
        <v>10</v>
      </c>
      <c r="G69" s="16"/>
    </row>
    <row r="70" customFormat="1" ht="24" customHeight="1" spans="1:7">
      <c r="A70" s="8">
        <v>77</v>
      </c>
      <c r="B70" s="17" t="s">
        <v>270</v>
      </c>
      <c r="C70" s="22" t="s">
        <v>271</v>
      </c>
      <c r="D70" s="18">
        <v>1</v>
      </c>
      <c r="E70" s="18" t="s">
        <v>156</v>
      </c>
      <c r="F70" s="18">
        <v>2000</v>
      </c>
      <c r="G70" s="16" t="s">
        <v>272</v>
      </c>
    </row>
    <row r="71" customFormat="1" ht="24" customHeight="1" spans="1:7">
      <c r="A71" s="12">
        <v>78</v>
      </c>
      <c r="B71" s="17" t="s">
        <v>275</v>
      </c>
      <c r="C71" s="22" t="s">
        <v>276</v>
      </c>
      <c r="D71" s="18">
        <v>1</v>
      </c>
      <c r="E71" s="18" t="s">
        <v>156</v>
      </c>
      <c r="F71" s="18">
        <v>4800</v>
      </c>
      <c r="G71" s="16" t="s">
        <v>272</v>
      </c>
    </row>
    <row r="72" customFormat="1" ht="24" customHeight="1" spans="1:7">
      <c r="A72" s="8">
        <v>79</v>
      </c>
      <c r="B72" s="25" t="s">
        <v>278</v>
      </c>
      <c r="C72" s="26" t="s">
        <v>280</v>
      </c>
      <c r="D72" s="18">
        <v>1</v>
      </c>
      <c r="E72" s="18" t="s">
        <v>12</v>
      </c>
      <c r="F72" s="18" t="s">
        <v>1105</v>
      </c>
      <c r="G72" s="25"/>
    </row>
    <row r="73" customFormat="1" ht="24" customHeight="1" spans="1:7">
      <c r="A73" s="12">
        <v>80</v>
      </c>
      <c r="B73" s="25" t="s">
        <v>282</v>
      </c>
      <c r="C73" s="26" t="s">
        <v>280</v>
      </c>
      <c r="D73" s="18">
        <v>1</v>
      </c>
      <c r="E73" s="18" t="s">
        <v>12</v>
      </c>
      <c r="F73" s="18" t="s">
        <v>1105</v>
      </c>
      <c r="G73" s="25"/>
    </row>
    <row r="74" customFormat="1" ht="24" customHeight="1" spans="1:7">
      <c r="A74" s="8">
        <v>81</v>
      </c>
      <c r="B74" s="16" t="s">
        <v>153</v>
      </c>
      <c r="C74" s="24" t="s">
        <v>1108</v>
      </c>
      <c r="D74" s="18">
        <v>1</v>
      </c>
      <c r="E74" s="18" t="s">
        <v>12</v>
      </c>
      <c r="F74" s="18"/>
      <c r="G74" s="16"/>
    </row>
    <row r="75" customFormat="1" ht="24" customHeight="1" spans="1:7">
      <c r="A75" s="12">
        <v>82</v>
      </c>
      <c r="B75" s="16" t="s">
        <v>153</v>
      </c>
      <c r="C75" s="24" t="s">
        <v>1109</v>
      </c>
      <c r="D75" s="18">
        <v>1</v>
      </c>
      <c r="E75" s="18" t="s">
        <v>12</v>
      </c>
      <c r="F75" s="18"/>
      <c r="G75" s="16"/>
    </row>
    <row r="76" customFormat="1" ht="24" customHeight="1" spans="1:7">
      <c r="A76" s="8">
        <v>83</v>
      </c>
      <c r="B76" s="16" t="s">
        <v>153</v>
      </c>
      <c r="C76" s="24" t="s">
        <v>285</v>
      </c>
      <c r="D76" s="18">
        <v>1</v>
      </c>
      <c r="E76" s="18" t="s">
        <v>12</v>
      </c>
      <c r="F76" s="18"/>
      <c r="G76" s="16"/>
    </row>
    <row r="77" customFormat="1" ht="24" customHeight="1" spans="1:7">
      <c r="A77" s="12">
        <v>84</v>
      </c>
      <c r="B77" s="16" t="s">
        <v>153</v>
      </c>
      <c r="C77" s="24" t="s">
        <v>1110</v>
      </c>
      <c r="D77" s="18">
        <v>1</v>
      </c>
      <c r="E77" s="18" t="s">
        <v>12</v>
      </c>
      <c r="F77" s="18"/>
      <c r="G77" s="16"/>
    </row>
    <row r="78" customFormat="1" ht="24" customHeight="1" spans="1:7">
      <c r="A78" s="8">
        <v>85</v>
      </c>
      <c r="B78" s="16" t="s">
        <v>153</v>
      </c>
      <c r="C78" s="24" t="s">
        <v>288</v>
      </c>
      <c r="D78" s="18">
        <v>1</v>
      </c>
      <c r="E78" s="18" t="s">
        <v>12</v>
      </c>
      <c r="F78" s="18"/>
      <c r="G78" s="16"/>
    </row>
    <row r="79" customFormat="1" ht="24" customHeight="1" spans="1:7">
      <c r="A79" s="12">
        <v>86</v>
      </c>
      <c r="B79" s="16" t="s">
        <v>153</v>
      </c>
      <c r="C79" s="24" t="s">
        <v>291</v>
      </c>
      <c r="D79" s="18">
        <v>1</v>
      </c>
      <c r="E79" s="18" t="s">
        <v>12</v>
      </c>
      <c r="F79" s="18"/>
      <c r="G79" s="16"/>
    </row>
    <row r="80" customFormat="1" ht="24" customHeight="1" spans="1:7">
      <c r="A80" s="8">
        <v>87</v>
      </c>
      <c r="B80" s="16" t="s">
        <v>153</v>
      </c>
      <c r="C80" s="24" t="s">
        <v>1111</v>
      </c>
      <c r="D80" s="18">
        <v>1</v>
      </c>
      <c r="E80" s="18" t="s">
        <v>12</v>
      </c>
      <c r="F80" s="18"/>
      <c r="G80" s="16"/>
    </row>
    <row r="81" customFormat="1" ht="24" customHeight="1" spans="1:7">
      <c r="A81" s="12">
        <v>88</v>
      </c>
      <c r="B81" s="16" t="s">
        <v>153</v>
      </c>
      <c r="C81" s="24" t="s">
        <v>1112</v>
      </c>
      <c r="D81" s="18">
        <v>1</v>
      </c>
      <c r="E81" s="18" t="s">
        <v>12</v>
      </c>
      <c r="F81" s="18"/>
      <c r="G81" s="16"/>
    </row>
    <row r="82" customFormat="1" ht="24" customHeight="1" spans="1:7">
      <c r="A82" s="8">
        <v>89</v>
      </c>
      <c r="B82" s="16" t="s">
        <v>153</v>
      </c>
      <c r="C82" s="24" t="s">
        <v>1113</v>
      </c>
      <c r="D82" s="18">
        <v>1</v>
      </c>
      <c r="E82" s="18" t="s">
        <v>12</v>
      </c>
      <c r="F82" s="18"/>
      <c r="G82" s="16"/>
    </row>
    <row r="83" customFormat="1" ht="24" customHeight="1" spans="1:7">
      <c r="A83" s="12">
        <v>90</v>
      </c>
      <c r="B83" s="16" t="s">
        <v>153</v>
      </c>
      <c r="C83" s="24" t="s">
        <v>1114</v>
      </c>
      <c r="D83" s="18">
        <v>1</v>
      </c>
      <c r="E83" s="18" t="s">
        <v>12</v>
      </c>
      <c r="F83" s="18"/>
      <c r="G83" s="16"/>
    </row>
    <row r="84" customFormat="1" ht="24" customHeight="1" spans="1:7">
      <c r="A84" s="8">
        <v>91</v>
      </c>
      <c r="B84" s="16" t="s">
        <v>153</v>
      </c>
      <c r="C84" s="24" t="s">
        <v>1115</v>
      </c>
      <c r="D84" s="18">
        <v>1</v>
      </c>
      <c r="E84" s="18" t="s">
        <v>12</v>
      </c>
      <c r="F84" s="18"/>
      <c r="G84" s="16"/>
    </row>
    <row r="85" customFormat="1" ht="24" customHeight="1" spans="1:7">
      <c r="A85" s="12">
        <v>92</v>
      </c>
      <c r="B85" s="16" t="s">
        <v>153</v>
      </c>
      <c r="C85" s="24" t="s">
        <v>1116</v>
      </c>
      <c r="D85" s="18">
        <v>1</v>
      </c>
      <c r="E85" s="18" t="s">
        <v>12</v>
      </c>
      <c r="F85" s="18"/>
      <c r="G85" s="16"/>
    </row>
    <row r="86" customFormat="1" ht="24" customHeight="1" spans="1:7">
      <c r="A86" s="8">
        <v>93</v>
      </c>
      <c r="B86" s="16" t="s">
        <v>153</v>
      </c>
      <c r="C86" s="24" t="s">
        <v>1117</v>
      </c>
      <c r="D86" s="18">
        <v>1</v>
      </c>
      <c r="E86" s="18" t="s">
        <v>12</v>
      </c>
      <c r="F86" s="18"/>
      <c r="G86" s="16"/>
    </row>
    <row r="87" customFormat="1" ht="24" customHeight="1" spans="1:7">
      <c r="A87" s="12">
        <v>94</v>
      </c>
      <c r="B87" s="16" t="s">
        <v>153</v>
      </c>
      <c r="C87" s="24" t="s">
        <v>1118</v>
      </c>
      <c r="D87" s="18">
        <v>1</v>
      </c>
      <c r="E87" s="18" t="s">
        <v>12</v>
      </c>
      <c r="F87" s="18"/>
      <c r="G87" s="16"/>
    </row>
    <row r="88" customFormat="1" ht="24" customHeight="1" spans="1:7">
      <c r="A88" s="8">
        <v>95</v>
      </c>
      <c r="B88" s="16" t="s">
        <v>153</v>
      </c>
      <c r="C88" s="24" t="s">
        <v>1119</v>
      </c>
      <c r="D88" s="18">
        <v>1</v>
      </c>
      <c r="E88" s="18" t="s">
        <v>12</v>
      </c>
      <c r="F88" s="18"/>
      <c r="G88" s="16"/>
    </row>
    <row r="89" customFormat="1" ht="24" customHeight="1" spans="1:7">
      <c r="A89" s="12">
        <v>96</v>
      </c>
      <c r="B89" s="16" t="s">
        <v>153</v>
      </c>
      <c r="C89" s="24" t="s">
        <v>1120</v>
      </c>
      <c r="D89" s="18">
        <v>1</v>
      </c>
      <c r="E89" s="18" t="s">
        <v>12</v>
      </c>
      <c r="F89" s="18"/>
      <c r="G89" s="16"/>
    </row>
    <row r="90" customFormat="1" ht="24" customHeight="1" spans="1:7">
      <c r="A90" s="8">
        <v>97</v>
      </c>
      <c r="B90" s="16" t="s">
        <v>153</v>
      </c>
      <c r="C90" s="24" t="s">
        <v>294</v>
      </c>
      <c r="D90" s="18">
        <v>1</v>
      </c>
      <c r="E90" s="18" t="s">
        <v>12</v>
      </c>
      <c r="F90" s="18"/>
      <c r="G90" s="16"/>
    </row>
    <row r="91" customFormat="1" ht="24" customHeight="1" spans="1:7">
      <c r="A91" s="12">
        <v>98</v>
      </c>
      <c r="B91" s="16" t="s">
        <v>153</v>
      </c>
      <c r="C91" s="24" t="s">
        <v>297</v>
      </c>
      <c r="D91" s="18">
        <v>1</v>
      </c>
      <c r="E91" s="18" t="s">
        <v>12</v>
      </c>
      <c r="F91" s="18"/>
      <c r="G91" s="16"/>
    </row>
    <row r="92" customFormat="1" ht="24" customHeight="1" spans="1:7">
      <c r="A92" s="8">
        <v>99</v>
      </c>
      <c r="B92" s="16" t="s">
        <v>153</v>
      </c>
      <c r="C92" s="24" t="s">
        <v>300</v>
      </c>
      <c r="D92" s="18">
        <v>1</v>
      </c>
      <c r="E92" s="18" t="s">
        <v>12</v>
      </c>
      <c r="F92" s="18"/>
      <c r="G92" s="16"/>
    </row>
    <row r="93" customFormat="1" ht="24" customHeight="1" spans="1:7">
      <c r="A93" s="12">
        <v>100</v>
      </c>
      <c r="B93" s="16" t="s">
        <v>153</v>
      </c>
      <c r="C93" s="24" t="s">
        <v>303</v>
      </c>
      <c r="D93" s="18">
        <v>1</v>
      </c>
      <c r="E93" s="18" t="s">
        <v>12</v>
      </c>
      <c r="F93" s="18"/>
      <c r="G93" s="16"/>
    </row>
    <row r="94" customFormat="1" ht="24" customHeight="1" spans="1:7">
      <c r="A94" s="8">
        <v>101</v>
      </c>
      <c r="B94" s="16" t="s">
        <v>153</v>
      </c>
      <c r="C94" s="24" t="s">
        <v>306</v>
      </c>
      <c r="D94" s="18">
        <v>1</v>
      </c>
      <c r="E94" s="18" t="s">
        <v>12</v>
      </c>
      <c r="F94" s="18"/>
      <c r="G94" s="16"/>
    </row>
    <row r="95" customFormat="1" ht="24" customHeight="1" spans="1:7">
      <c r="A95" s="12">
        <v>102</v>
      </c>
      <c r="B95" s="16" t="s">
        <v>153</v>
      </c>
      <c r="C95" s="24" t="s">
        <v>309</v>
      </c>
      <c r="D95" s="18">
        <v>1</v>
      </c>
      <c r="E95" s="18" t="s">
        <v>12</v>
      </c>
      <c r="F95" s="18"/>
      <c r="G95" s="16"/>
    </row>
    <row r="96" customFormat="1" ht="24" customHeight="1" spans="1:7">
      <c r="A96" s="8">
        <v>103</v>
      </c>
      <c r="B96" s="25" t="s">
        <v>158</v>
      </c>
      <c r="C96" s="26" t="s">
        <v>280</v>
      </c>
      <c r="D96" s="18">
        <v>1</v>
      </c>
      <c r="E96" s="18" t="s">
        <v>12</v>
      </c>
      <c r="F96" s="18"/>
      <c r="G96" s="25"/>
    </row>
    <row r="97" customFormat="1" ht="24" customHeight="1" spans="1:7">
      <c r="A97" s="12">
        <v>104</v>
      </c>
      <c r="B97" s="16" t="s">
        <v>161</v>
      </c>
      <c r="C97" s="24" t="s">
        <v>313</v>
      </c>
      <c r="D97" s="18">
        <v>1</v>
      </c>
      <c r="E97" s="18" t="s">
        <v>12</v>
      </c>
      <c r="F97" s="18"/>
      <c r="G97" s="16"/>
    </row>
    <row r="98" customFormat="1" ht="24" customHeight="1" spans="1:7">
      <c r="A98" s="8">
        <v>105</v>
      </c>
      <c r="B98" s="16" t="s">
        <v>162</v>
      </c>
      <c r="C98" s="24" t="s">
        <v>316</v>
      </c>
      <c r="D98" s="18">
        <v>1</v>
      </c>
      <c r="E98" s="18" t="s">
        <v>12</v>
      </c>
      <c r="F98" s="18"/>
      <c r="G98" s="16"/>
    </row>
    <row r="99" customFormat="1" ht="24" customHeight="1" spans="1:7">
      <c r="A99" s="12">
        <v>106</v>
      </c>
      <c r="B99" s="25" t="s">
        <v>166</v>
      </c>
      <c r="C99" s="26" t="s">
        <v>280</v>
      </c>
      <c r="D99" s="18">
        <v>1</v>
      </c>
      <c r="E99" s="18" t="s">
        <v>12</v>
      </c>
      <c r="F99" s="18"/>
      <c r="G99" s="25"/>
    </row>
    <row r="100" customFormat="1" ht="24" customHeight="1" spans="1:7">
      <c r="A100" s="8">
        <v>107</v>
      </c>
      <c r="B100" s="16" t="s">
        <v>170</v>
      </c>
      <c r="C100" s="24" t="s">
        <v>320</v>
      </c>
      <c r="D100" s="18">
        <v>1</v>
      </c>
      <c r="E100" s="18" t="s">
        <v>12</v>
      </c>
      <c r="F100" s="18"/>
      <c r="G100" s="16"/>
    </row>
    <row r="101" customFormat="1" ht="24" customHeight="1" spans="1:7">
      <c r="A101" s="12">
        <v>108</v>
      </c>
      <c r="B101" s="25" t="s">
        <v>173</v>
      </c>
      <c r="C101" s="26" t="s">
        <v>280</v>
      </c>
      <c r="D101" s="18">
        <v>1</v>
      </c>
      <c r="E101" s="18" t="s">
        <v>12</v>
      </c>
      <c r="F101" s="18"/>
      <c r="G101" s="25"/>
    </row>
    <row r="102" customFormat="1" ht="24" customHeight="1" spans="1:7">
      <c r="A102" s="8">
        <v>109</v>
      </c>
      <c r="B102" s="25" t="s">
        <v>176</v>
      </c>
      <c r="C102" s="26" t="s">
        <v>280</v>
      </c>
      <c r="D102" s="18">
        <v>1</v>
      </c>
      <c r="E102" s="18" t="s">
        <v>12</v>
      </c>
      <c r="F102" s="18"/>
      <c r="G102" s="25"/>
    </row>
    <row r="103" customFormat="1" ht="24" customHeight="1" spans="1:7">
      <c r="A103" s="12">
        <v>110</v>
      </c>
      <c r="B103" s="25" t="s">
        <v>324</v>
      </c>
      <c r="C103" s="26" t="s">
        <v>280</v>
      </c>
      <c r="D103" s="18">
        <v>1</v>
      </c>
      <c r="E103" s="18" t="s">
        <v>12</v>
      </c>
      <c r="F103" s="18"/>
      <c r="G103" s="25"/>
    </row>
    <row r="104" customFormat="1" ht="24" customHeight="1" spans="1:7">
      <c r="A104" s="8">
        <v>111</v>
      </c>
      <c r="B104" s="25" t="s">
        <v>326</v>
      </c>
      <c r="C104" s="26" t="s">
        <v>280</v>
      </c>
      <c r="D104" s="18">
        <v>1</v>
      </c>
      <c r="E104" s="18" t="s">
        <v>12</v>
      </c>
      <c r="F104" s="18"/>
      <c r="G104" s="25"/>
    </row>
    <row r="105" customFormat="1" ht="24" customHeight="1" spans="1:7">
      <c r="A105" s="12">
        <v>112</v>
      </c>
      <c r="B105" s="25" t="s">
        <v>180</v>
      </c>
      <c r="C105" s="26" t="s">
        <v>280</v>
      </c>
      <c r="D105" s="18">
        <v>1</v>
      </c>
      <c r="E105" s="18" t="s">
        <v>12</v>
      </c>
      <c r="F105" s="18"/>
      <c r="G105" s="25"/>
    </row>
    <row r="106" customFormat="1" ht="24" customHeight="1" spans="1:7">
      <c r="A106" s="8">
        <v>113</v>
      </c>
      <c r="B106" s="16" t="s">
        <v>184</v>
      </c>
      <c r="C106" s="24" t="s">
        <v>329</v>
      </c>
      <c r="D106" s="18">
        <v>1</v>
      </c>
      <c r="E106" s="18" t="s">
        <v>12</v>
      </c>
      <c r="F106" s="18"/>
      <c r="G106" s="16"/>
    </row>
    <row r="107" customFormat="1" ht="24" customHeight="1" spans="1:7">
      <c r="A107" s="12">
        <v>114</v>
      </c>
      <c r="B107" s="16" t="s">
        <v>331</v>
      </c>
      <c r="C107" s="24" t="s">
        <v>333</v>
      </c>
      <c r="D107" s="18" t="s">
        <v>1105</v>
      </c>
      <c r="E107" s="18" t="s">
        <v>1105</v>
      </c>
      <c r="F107" s="18">
        <v>35</v>
      </c>
      <c r="G107" s="16"/>
    </row>
    <row r="108" customFormat="1" ht="24" customHeight="1" spans="1:7">
      <c r="A108" s="8">
        <v>115</v>
      </c>
      <c r="B108" s="16" t="s">
        <v>331</v>
      </c>
      <c r="C108" s="24" t="s">
        <v>336</v>
      </c>
      <c r="D108" s="18" t="s">
        <v>1105</v>
      </c>
      <c r="E108" s="18" t="s">
        <v>1105</v>
      </c>
      <c r="F108" s="18">
        <v>50</v>
      </c>
      <c r="G108" s="16"/>
    </row>
    <row r="109" customFormat="1" ht="24" customHeight="1" spans="1:7">
      <c r="A109" s="12">
        <v>116</v>
      </c>
      <c r="B109" s="16" t="s">
        <v>331</v>
      </c>
      <c r="C109" s="24" t="s">
        <v>339</v>
      </c>
      <c r="D109" s="18" t="s">
        <v>1105</v>
      </c>
      <c r="E109" s="18" t="s">
        <v>1105</v>
      </c>
      <c r="F109" s="18">
        <v>80</v>
      </c>
      <c r="G109" s="16"/>
    </row>
    <row r="110" customFormat="1" ht="24" customHeight="1" spans="1:7">
      <c r="A110" s="12">
        <v>118</v>
      </c>
      <c r="B110" s="17" t="s">
        <v>346</v>
      </c>
      <c r="C110" s="22" t="s">
        <v>347</v>
      </c>
      <c r="D110" s="18">
        <v>1</v>
      </c>
      <c r="E110" s="18" t="s">
        <v>127</v>
      </c>
      <c r="F110" s="18">
        <v>10</v>
      </c>
      <c r="G110" s="16"/>
    </row>
    <row r="111" customFormat="1" ht="24" customHeight="1" spans="1:7">
      <c r="A111" s="8">
        <v>119</v>
      </c>
      <c r="B111" s="17" t="s">
        <v>350</v>
      </c>
      <c r="C111" s="22" t="s">
        <v>349</v>
      </c>
      <c r="D111" s="18">
        <v>1</v>
      </c>
      <c r="E111" s="18" t="s">
        <v>12</v>
      </c>
      <c r="F111" s="18">
        <v>2.5</v>
      </c>
      <c r="G111" s="16"/>
    </row>
    <row r="112" customFormat="1" ht="24" customHeight="1" spans="1:7">
      <c r="A112" s="12">
        <v>120</v>
      </c>
      <c r="B112" s="16" t="s">
        <v>193</v>
      </c>
      <c r="C112" s="24" t="s">
        <v>353</v>
      </c>
      <c r="D112" s="18">
        <v>1</v>
      </c>
      <c r="E112" s="18" t="s">
        <v>12</v>
      </c>
      <c r="F112" s="18">
        <v>10</v>
      </c>
      <c r="G112" s="16"/>
    </row>
    <row r="113" customFormat="1" ht="24" customHeight="1" spans="1:7">
      <c r="A113" s="8">
        <v>121</v>
      </c>
      <c r="B113" s="16" t="s">
        <v>193</v>
      </c>
      <c r="C113" s="24" t="s">
        <v>356</v>
      </c>
      <c r="D113" s="18">
        <v>1</v>
      </c>
      <c r="E113" s="18" t="s">
        <v>12</v>
      </c>
      <c r="F113" s="18">
        <v>15</v>
      </c>
      <c r="G113" s="16"/>
    </row>
    <row r="114" customFormat="1" ht="24" customHeight="1" spans="1:7">
      <c r="A114" s="12">
        <v>122</v>
      </c>
      <c r="B114" s="16" t="s">
        <v>193</v>
      </c>
      <c r="C114" s="24" t="s">
        <v>358</v>
      </c>
      <c r="D114" s="18">
        <v>1</v>
      </c>
      <c r="E114" s="18" t="s">
        <v>12</v>
      </c>
      <c r="F114" s="18">
        <v>20</v>
      </c>
      <c r="G114" s="16"/>
    </row>
    <row r="115" customFormat="1" ht="24" customHeight="1" spans="1:7">
      <c r="A115" s="8">
        <v>123</v>
      </c>
      <c r="B115" s="16" t="s">
        <v>193</v>
      </c>
      <c r="C115" s="24" t="s">
        <v>361</v>
      </c>
      <c r="D115" s="18">
        <v>1</v>
      </c>
      <c r="E115" s="18" t="s">
        <v>12</v>
      </c>
      <c r="F115" s="18">
        <v>8</v>
      </c>
      <c r="G115" s="16"/>
    </row>
    <row r="116" customFormat="1" ht="24" customHeight="1" spans="1:7">
      <c r="A116" s="12">
        <v>124</v>
      </c>
      <c r="B116" s="16" t="s">
        <v>196</v>
      </c>
      <c r="C116" s="22" t="s">
        <v>363</v>
      </c>
      <c r="D116" s="18">
        <v>1</v>
      </c>
      <c r="E116" s="18" t="s">
        <v>20</v>
      </c>
      <c r="F116" s="18">
        <v>90</v>
      </c>
      <c r="G116" s="16"/>
    </row>
    <row r="117" customFormat="1" ht="24" customHeight="1" spans="1:7">
      <c r="A117" s="8">
        <v>125</v>
      </c>
      <c r="B117" s="17" t="s">
        <v>167</v>
      </c>
      <c r="C117" s="22" t="s">
        <v>365</v>
      </c>
      <c r="D117" s="18">
        <v>1</v>
      </c>
      <c r="E117" s="18" t="s">
        <v>127</v>
      </c>
      <c r="F117" s="18">
        <v>15</v>
      </c>
      <c r="G117" s="16"/>
    </row>
    <row r="118" customFormat="1" ht="24" customHeight="1" spans="1:7">
      <c r="A118" s="12">
        <v>126</v>
      </c>
      <c r="B118" s="17" t="s">
        <v>369</v>
      </c>
      <c r="C118" s="22" t="s">
        <v>370</v>
      </c>
      <c r="D118" s="18">
        <v>1</v>
      </c>
      <c r="E118" s="18" t="s">
        <v>127</v>
      </c>
      <c r="F118" s="18">
        <v>12</v>
      </c>
      <c r="G118" s="16"/>
    </row>
    <row r="119" customFormat="1" ht="24" customHeight="1" spans="1:7">
      <c r="A119" s="8">
        <v>127</v>
      </c>
      <c r="B119" s="17" t="s">
        <v>372</v>
      </c>
      <c r="C119" s="22" t="s">
        <v>374</v>
      </c>
      <c r="D119" s="18">
        <v>1</v>
      </c>
      <c r="E119" s="18" t="s">
        <v>34</v>
      </c>
      <c r="F119" s="18">
        <v>120</v>
      </c>
      <c r="G119" s="16" t="s">
        <v>43</v>
      </c>
    </row>
    <row r="120" customFormat="1" ht="24" customHeight="1" spans="1:7">
      <c r="A120" s="12">
        <v>128</v>
      </c>
      <c r="B120" s="17" t="s">
        <v>372</v>
      </c>
      <c r="C120" s="22" t="s">
        <v>377</v>
      </c>
      <c r="D120" s="18">
        <v>1</v>
      </c>
      <c r="E120" s="18" t="s">
        <v>34</v>
      </c>
      <c r="F120" s="18">
        <v>110</v>
      </c>
      <c r="G120" s="16" t="s">
        <v>43</v>
      </c>
    </row>
    <row r="121" customFormat="1" ht="24" customHeight="1" spans="1:7">
      <c r="A121" s="8">
        <v>129</v>
      </c>
      <c r="B121" s="17" t="s">
        <v>167</v>
      </c>
      <c r="C121" s="22" t="s">
        <v>1121</v>
      </c>
      <c r="D121" s="18" t="s">
        <v>1105</v>
      </c>
      <c r="E121" s="18" t="s">
        <v>1105</v>
      </c>
      <c r="F121" s="18">
        <v>350</v>
      </c>
      <c r="G121" s="16"/>
    </row>
    <row r="122" customFormat="1" ht="24" customHeight="1" spans="1:7">
      <c r="A122" s="12">
        <v>130</v>
      </c>
      <c r="B122" s="17" t="s">
        <v>379</v>
      </c>
      <c r="C122" s="22" t="s">
        <v>381</v>
      </c>
      <c r="D122" s="18" t="s">
        <v>1105</v>
      </c>
      <c r="E122" s="18" t="s">
        <v>1105</v>
      </c>
      <c r="F122" s="18">
        <v>150</v>
      </c>
      <c r="G122" s="16"/>
    </row>
    <row r="123" customFormat="1" ht="24" customHeight="1" spans="1:7">
      <c r="A123" s="8">
        <v>131</v>
      </c>
      <c r="B123" s="17" t="s">
        <v>379</v>
      </c>
      <c r="C123" s="22" t="s">
        <v>385</v>
      </c>
      <c r="D123" s="18" t="s">
        <v>1105</v>
      </c>
      <c r="E123" s="18" t="s">
        <v>1105</v>
      </c>
      <c r="F123" s="18">
        <v>200</v>
      </c>
      <c r="G123" s="16"/>
    </row>
    <row r="124" customFormat="1" ht="24" customHeight="1" spans="1:7">
      <c r="A124" s="12">
        <v>132</v>
      </c>
      <c r="B124" s="17" t="s">
        <v>388</v>
      </c>
      <c r="C124" s="22" t="s">
        <v>389</v>
      </c>
      <c r="D124" s="18" t="s">
        <v>1105</v>
      </c>
      <c r="E124" s="18" t="s">
        <v>1105</v>
      </c>
      <c r="F124" s="18">
        <v>500</v>
      </c>
      <c r="G124" s="16" t="s">
        <v>390</v>
      </c>
    </row>
    <row r="125" customFormat="1" ht="24" customHeight="1" spans="1:7">
      <c r="A125" s="8">
        <v>133</v>
      </c>
      <c r="B125" s="16" t="s">
        <v>205</v>
      </c>
      <c r="C125" s="22" t="s">
        <v>393</v>
      </c>
      <c r="D125" s="18">
        <v>1</v>
      </c>
      <c r="E125" s="18" t="s">
        <v>130</v>
      </c>
      <c r="F125" s="18">
        <v>15</v>
      </c>
      <c r="G125" s="16"/>
    </row>
    <row r="126" customFormat="1" ht="24" customHeight="1" spans="1:7">
      <c r="A126" s="12">
        <v>134</v>
      </c>
      <c r="B126" s="16" t="s">
        <v>395</v>
      </c>
      <c r="C126" s="22" t="s">
        <v>398</v>
      </c>
      <c r="D126" s="18" t="s">
        <v>1105</v>
      </c>
      <c r="E126" s="18" t="s">
        <v>399</v>
      </c>
      <c r="F126" s="18">
        <v>350</v>
      </c>
      <c r="G126" s="16"/>
    </row>
    <row r="127" customFormat="1" ht="24" customHeight="1" spans="1:7">
      <c r="A127" s="8">
        <v>135</v>
      </c>
      <c r="B127" s="17" t="s">
        <v>401</v>
      </c>
      <c r="C127" s="22" t="s">
        <v>403</v>
      </c>
      <c r="D127" s="18" t="s">
        <v>1105</v>
      </c>
      <c r="E127" s="18" t="s">
        <v>1105</v>
      </c>
      <c r="F127" s="18" t="s">
        <v>1105</v>
      </c>
      <c r="G127" s="16" t="s">
        <v>149</v>
      </c>
    </row>
    <row r="128" customFormat="1" ht="24" customHeight="1" spans="1:7">
      <c r="A128" s="12">
        <v>136</v>
      </c>
      <c r="B128" s="17" t="s">
        <v>405</v>
      </c>
      <c r="C128" s="22" t="s">
        <v>406</v>
      </c>
      <c r="D128" s="18" t="s">
        <v>1105</v>
      </c>
      <c r="E128" s="18" t="s">
        <v>1105</v>
      </c>
      <c r="F128" s="18">
        <v>30</v>
      </c>
      <c r="G128" s="16"/>
    </row>
    <row r="129" customFormat="1" ht="24" customHeight="1" spans="1:7">
      <c r="A129" s="8">
        <v>137</v>
      </c>
      <c r="B129" s="17" t="s">
        <v>408</v>
      </c>
      <c r="C129" s="22" t="s">
        <v>410</v>
      </c>
      <c r="D129" s="18" t="s">
        <v>1105</v>
      </c>
      <c r="E129" s="18" t="s">
        <v>1105</v>
      </c>
      <c r="F129" s="18">
        <v>20</v>
      </c>
      <c r="G129" s="16"/>
    </row>
    <row r="130" customFormat="1" ht="24" customHeight="1" spans="1:7">
      <c r="A130" s="12">
        <v>138</v>
      </c>
      <c r="B130" s="17" t="s">
        <v>408</v>
      </c>
      <c r="C130" s="22" t="s">
        <v>413</v>
      </c>
      <c r="D130" s="18" t="s">
        <v>1105</v>
      </c>
      <c r="E130" s="18" t="s">
        <v>1105</v>
      </c>
      <c r="F130" s="18">
        <v>4</v>
      </c>
      <c r="G130" s="16"/>
    </row>
    <row r="131" customFormat="1" ht="24" customHeight="1" spans="1:7">
      <c r="A131" s="12">
        <v>140</v>
      </c>
      <c r="B131" s="17" t="s">
        <v>416</v>
      </c>
      <c r="C131" s="22" t="s">
        <v>418</v>
      </c>
      <c r="D131" s="18" t="s">
        <v>1105</v>
      </c>
      <c r="E131" s="18" t="s">
        <v>1105</v>
      </c>
      <c r="F131" s="18">
        <v>40</v>
      </c>
      <c r="G131" s="16"/>
    </row>
    <row r="132" customFormat="1" ht="24" customHeight="1" spans="1:7">
      <c r="A132" s="8">
        <v>141</v>
      </c>
      <c r="B132" s="17" t="s">
        <v>416</v>
      </c>
      <c r="C132" s="22" t="s">
        <v>421</v>
      </c>
      <c r="D132" s="18" t="s">
        <v>1105</v>
      </c>
      <c r="E132" s="18" t="s">
        <v>1105</v>
      </c>
      <c r="F132" s="18" t="s">
        <v>1105</v>
      </c>
      <c r="G132" s="16"/>
    </row>
    <row r="133" customFormat="1" ht="24" customHeight="1" spans="1:7">
      <c r="A133" s="12">
        <v>142</v>
      </c>
      <c r="B133" s="17" t="s">
        <v>416</v>
      </c>
      <c r="C133" s="22" t="s">
        <v>424</v>
      </c>
      <c r="D133" s="18" t="s">
        <v>1105</v>
      </c>
      <c r="E133" s="18" t="s">
        <v>1105</v>
      </c>
      <c r="F133" s="18">
        <v>20</v>
      </c>
      <c r="G133" s="16"/>
    </row>
    <row r="134" customFormat="1" ht="24" customHeight="1" spans="1:7">
      <c r="A134" s="8">
        <v>143</v>
      </c>
      <c r="B134" s="17" t="s">
        <v>416</v>
      </c>
      <c r="C134" s="22" t="s">
        <v>427</v>
      </c>
      <c r="D134" s="18" t="s">
        <v>1105</v>
      </c>
      <c r="E134" s="18" t="s">
        <v>1105</v>
      </c>
      <c r="F134" s="18">
        <v>100</v>
      </c>
      <c r="G134" s="16"/>
    </row>
    <row r="135" customFormat="1" ht="24" customHeight="1" spans="1:7">
      <c r="A135" s="12">
        <v>144</v>
      </c>
      <c r="B135" s="16" t="s">
        <v>429</v>
      </c>
      <c r="C135" s="22" t="s">
        <v>431</v>
      </c>
      <c r="D135" s="18">
        <v>1</v>
      </c>
      <c r="E135" s="18" t="s">
        <v>12</v>
      </c>
      <c r="F135" s="18">
        <v>15</v>
      </c>
      <c r="G135" s="16"/>
    </row>
    <row r="136" customFormat="1" ht="24" customHeight="1" spans="1:7">
      <c r="A136" s="8">
        <v>145</v>
      </c>
      <c r="B136" s="17" t="s">
        <v>433</v>
      </c>
      <c r="C136" s="22" t="s">
        <v>435</v>
      </c>
      <c r="D136" s="18" t="s">
        <v>1105</v>
      </c>
      <c r="E136" s="18" t="s">
        <v>1105</v>
      </c>
      <c r="F136" s="18" t="s">
        <v>1105</v>
      </c>
      <c r="G136" s="16" t="s">
        <v>436</v>
      </c>
    </row>
    <row r="137" customFormat="1" ht="24" customHeight="1" spans="1:7">
      <c r="A137" s="12">
        <v>146</v>
      </c>
      <c r="B137" s="17" t="s">
        <v>438</v>
      </c>
      <c r="C137" s="22" t="s">
        <v>439</v>
      </c>
      <c r="D137" s="18" t="s">
        <v>1105</v>
      </c>
      <c r="E137" s="18" t="s">
        <v>1105</v>
      </c>
      <c r="F137" s="18" t="s">
        <v>1105</v>
      </c>
      <c r="G137" s="16" t="s">
        <v>436</v>
      </c>
    </row>
    <row r="138" customFormat="1" ht="24" customHeight="1" spans="1:7">
      <c r="A138" s="12">
        <v>148</v>
      </c>
      <c r="B138" s="16" t="s">
        <v>212</v>
      </c>
      <c r="C138" s="22" t="s">
        <v>445</v>
      </c>
      <c r="D138" s="18">
        <v>1</v>
      </c>
      <c r="E138" s="18" t="s">
        <v>12</v>
      </c>
      <c r="F138" s="18">
        <v>1800</v>
      </c>
      <c r="G138" s="16" t="s">
        <v>436</v>
      </c>
    </row>
    <row r="139" customFormat="1" ht="24" customHeight="1" spans="1:7">
      <c r="A139" s="12">
        <v>150</v>
      </c>
      <c r="B139" s="16" t="s">
        <v>217</v>
      </c>
      <c r="C139" s="22" t="s">
        <v>451</v>
      </c>
      <c r="D139" s="18">
        <v>1</v>
      </c>
      <c r="E139" s="18" t="s">
        <v>23</v>
      </c>
      <c r="F139" s="18">
        <v>300</v>
      </c>
      <c r="G139" s="16"/>
    </row>
    <row r="140" customFormat="1" ht="24" customHeight="1" spans="1:7">
      <c r="A140" s="8">
        <v>151</v>
      </c>
      <c r="B140" s="16" t="s">
        <v>222</v>
      </c>
      <c r="C140" s="22" t="s">
        <v>453</v>
      </c>
      <c r="D140" s="18">
        <v>1</v>
      </c>
      <c r="E140" s="18" t="s">
        <v>23</v>
      </c>
      <c r="F140" s="18">
        <v>350</v>
      </c>
      <c r="G140" s="16"/>
    </row>
    <row r="141" s="1" customFormat="1" ht="24" customHeight="1" spans="1:7">
      <c r="A141" s="12">
        <v>152</v>
      </c>
      <c r="B141" s="16" t="s">
        <v>226</v>
      </c>
      <c r="C141" s="22" t="s">
        <v>456</v>
      </c>
      <c r="D141" s="18" t="s">
        <v>1105</v>
      </c>
      <c r="E141" s="18" t="s">
        <v>1105</v>
      </c>
      <c r="F141" s="18">
        <v>300</v>
      </c>
      <c r="G141" s="16"/>
    </row>
    <row r="142" customFormat="1" ht="24" customHeight="1" spans="1:7">
      <c r="A142" s="8">
        <v>153</v>
      </c>
      <c r="B142" s="16" t="s">
        <v>230</v>
      </c>
      <c r="C142" s="22" t="s">
        <v>451</v>
      </c>
      <c r="D142" s="18">
        <v>1</v>
      </c>
      <c r="E142" s="18" t="s">
        <v>23</v>
      </c>
      <c r="F142" s="18">
        <v>350</v>
      </c>
      <c r="G142" s="16"/>
    </row>
    <row r="143" customFormat="1" ht="24" customHeight="1" spans="1:7">
      <c r="A143" s="12">
        <v>154</v>
      </c>
      <c r="B143" s="16" t="s">
        <v>459</v>
      </c>
      <c r="C143" s="22" t="s">
        <v>461</v>
      </c>
      <c r="D143" s="18">
        <v>1</v>
      </c>
      <c r="E143" s="18" t="s">
        <v>23</v>
      </c>
      <c r="F143" s="18">
        <v>250</v>
      </c>
      <c r="G143" s="16"/>
    </row>
    <row r="144" customFormat="1" ht="24" customHeight="1" spans="1:7">
      <c r="A144" s="8">
        <v>155</v>
      </c>
      <c r="B144" s="17" t="s">
        <v>463</v>
      </c>
      <c r="C144" s="22" t="s">
        <v>465</v>
      </c>
      <c r="D144" s="18" t="s">
        <v>1105</v>
      </c>
      <c r="E144" s="18" t="s">
        <v>1105</v>
      </c>
      <c r="F144" s="18">
        <v>120</v>
      </c>
      <c r="G144" s="16" t="s">
        <v>466</v>
      </c>
    </row>
    <row r="145" customFormat="1" ht="24" customHeight="1" spans="1:7">
      <c r="A145" s="12">
        <v>156</v>
      </c>
      <c r="B145" s="17" t="s">
        <v>468</v>
      </c>
      <c r="C145" s="22" t="s">
        <v>470</v>
      </c>
      <c r="D145" s="18">
        <v>1</v>
      </c>
      <c r="E145" s="18" t="s">
        <v>9</v>
      </c>
      <c r="F145" s="18">
        <v>15</v>
      </c>
      <c r="G145" s="16"/>
    </row>
    <row r="146" customFormat="1" ht="24" customHeight="1" spans="1:7">
      <c r="A146" s="8">
        <v>157</v>
      </c>
      <c r="B146" s="17" t="s">
        <v>473</v>
      </c>
      <c r="C146" s="22" t="s">
        <v>474</v>
      </c>
      <c r="D146" s="18">
        <v>1</v>
      </c>
      <c r="E146" s="18" t="s">
        <v>9</v>
      </c>
      <c r="F146" s="18">
        <v>15</v>
      </c>
      <c r="G146" s="16"/>
    </row>
    <row r="147" customFormat="1" ht="24" customHeight="1" spans="1:7">
      <c r="A147" s="12">
        <v>158</v>
      </c>
      <c r="B147" s="17" t="s">
        <v>476</v>
      </c>
      <c r="C147" s="22" t="s">
        <v>478</v>
      </c>
      <c r="D147" s="18">
        <v>1</v>
      </c>
      <c r="E147" s="18" t="s">
        <v>156</v>
      </c>
      <c r="F147" s="18">
        <v>1250</v>
      </c>
      <c r="G147" s="16" t="s">
        <v>477</v>
      </c>
    </row>
    <row r="148" customFormat="1" ht="24" customHeight="1" spans="1:7">
      <c r="A148" s="8">
        <v>159</v>
      </c>
      <c r="B148" s="17" t="s">
        <v>476</v>
      </c>
      <c r="C148" s="22" t="s">
        <v>481</v>
      </c>
      <c r="D148" s="18">
        <v>1</v>
      </c>
      <c r="E148" s="18" t="s">
        <v>156</v>
      </c>
      <c r="F148" s="18">
        <v>980</v>
      </c>
      <c r="G148" s="16" t="s">
        <v>1122</v>
      </c>
    </row>
    <row r="149" customFormat="1" ht="24" customHeight="1" spans="1:7">
      <c r="A149" s="12">
        <v>160</v>
      </c>
      <c r="B149" s="17" t="s">
        <v>484</v>
      </c>
      <c r="C149" s="22" t="s">
        <v>485</v>
      </c>
      <c r="D149" s="18">
        <v>1</v>
      </c>
      <c r="E149" s="18" t="s">
        <v>486</v>
      </c>
      <c r="F149" s="18">
        <v>95</v>
      </c>
      <c r="G149" s="16"/>
    </row>
    <row r="150" customFormat="1" ht="24" customHeight="1" spans="1:7">
      <c r="A150" s="8">
        <v>161</v>
      </c>
      <c r="B150" s="17" t="s">
        <v>484</v>
      </c>
      <c r="C150" s="22" t="s">
        <v>489</v>
      </c>
      <c r="D150" s="18">
        <v>1</v>
      </c>
      <c r="E150" s="18" t="s">
        <v>486</v>
      </c>
      <c r="F150" s="18">
        <v>40</v>
      </c>
      <c r="G150" s="16"/>
    </row>
    <row r="151" customFormat="1" ht="24" customHeight="1" spans="1:7">
      <c r="A151" s="12">
        <v>162</v>
      </c>
      <c r="B151" s="16" t="s">
        <v>491</v>
      </c>
      <c r="C151" s="22" t="s">
        <v>492</v>
      </c>
      <c r="D151" s="18">
        <v>1</v>
      </c>
      <c r="E151" s="18" t="s">
        <v>12</v>
      </c>
      <c r="F151" s="18">
        <v>180</v>
      </c>
      <c r="G151" s="16" t="s">
        <v>86</v>
      </c>
    </row>
    <row r="152" customFormat="1" ht="24" customHeight="1" spans="1:7">
      <c r="A152" s="8">
        <v>163</v>
      </c>
      <c r="B152" s="16" t="s">
        <v>491</v>
      </c>
      <c r="C152" s="22" t="s">
        <v>494</v>
      </c>
      <c r="D152" s="18">
        <v>1</v>
      </c>
      <c r="E152" s="18" t="s">
        <v>12</v>
      </c>
      <c r="F152" s="18">
        <v>240</v>
      </c>
      <c r="G152" s="16" t="s">
        <v>86</v>
      </c>
    </row>
    <row r="153" customFormat="1" ht="24" customHeight="1" spans="1:7">
      <c r="A153" s="12">
        <v>164</v>
      </c>
      <c r="B153" s="16" t="s">
        <v>491</v>
      </c>
      <c r="C153" s="22" t="s">
        <v>497</v>
      </c>
      <c r="D153" s="18">
        <v>1</v>
      </c>
      <c r="E153" s="18" t="s">
        <v>12</v>
      </c>
      <c r="F153" s="18">
        <v>600</v>
      </c>
      <c r="G153" s="16" t="s">
        <v>86</v>
      </c>
    </row>
    <row r="154" customFormat="1" ht="24" customHeight="1" spans="1:7">
      <c r="A154" s="8">
        <v>165</v>
      </c>
      <c r="B154" s="17" t="s">
        <v>499</v>
      </c>
      <c r="C154" s="22" t="s">
        <v>502</v>
      </c>
      <c r="D154" s="18" t="s">
        <v>1105</v>
      </c>
      <c r="E154" s="18" t="s">
        <v>1105</v>
      </c>
      <c r="F154" s="18">
        <v>150</v>
      </c>
      <c r="G154" s="16"/>
    </row>
    <row r="155" customFormat="1" ht="24" customHeight="1" spans="1:7">
      <c r="A155" s="12">
        <v>166</v>
      </c>
      <c r="B155" s="17" t="s">
        <v>505</v>
      </c>
      <c r="C155" s="22" t="s">
        <v>506</v>
      </c>
      <c r="D155" s="18">
        <v>1</v>
      </c>
      <c r="E155" s="18" t="s">
        <v>12</v>
      </c>
      <c r="F155" s="18">
        <v>25</v>
      </c>
      <c r="G155" s="16" t="s">
        <v>221</v>
      </c>
    </row>
    <row r="156" customFormat="1" ht="24" customHeight="1" spans="1:7">
      <c r="A156" s="8">
        <v>167</v>
      </c>
      <c r="B156" s="17" t="s">
        <v>508</v>
      </c>
      <c r="C156" s="22" t="s">
        <v>509</v>
      </c>
      <c r="D156" s="18">
        <v>1</v>
      </c>
      <c r="E156" s="18" t="s">
        <v>12</v>
      </c>
      <c r="F156" s="18">
        <v>6</v>
      </c>
      <c r="G156" s="16"/>
    </row>
    <row r="157" customFormat="1" ht="24" customHeight="1" spans="1:7">
      <c r="A157" s="12">
        <v>168</v>
      </c>
      <c r="B157" s="17" t="s">
        <v>511</v>
      </c>
      <c r="C157" s="22" t="s">
        <v>513</v>
      </c>
      <c r="D157" s="18">
        <v>1</v>
      </c>
      <c r="E157" s="18" t="s">
        <v>12</v>
      </c>
      <c r="F157" s="18">
        <v>25</v>
      </c>
      <c r="G157" s="16"/>
    </row>
    <row r="158" customFormat="1" ht="24" customHeight="1" spans="1:7">
      <c r="A158" s="8">
        <v>169</v>
      </c>
      <c r="B158" s="16" t="s">
        <v>246</v>
      </c>
      <c r="C158" s="22" t="s">
        <v>515</v>
      </c>
      <c r="D158" s="18">
        <v>1</v>
      </c>
      <c r="E158" s="18" t="s">
        <v>501</v>
      </c>
      <c r="F158" s="18">
        <v>500</v>
      </c>
      <c r="G158" s="16" t="s">
        <v>78</v>
      </c>
    </row>
    <row r="159" customFormat="1" ht="24" customHeight="1" spans="1:7">
      <c r="A159" s="12">
        <v>170</v>
      </c>
      <c r="B159" s="16" t="s">
        <v>517</v>
      </c>
      <c r="C159" s="22" t="s">
        <v>518</v>
      </c>
      <c r="D159" s="18">
        <v>1</v>
      </c>
      <c r="E159" s="18" t="s">
        <v>34</v>
      </c>
      <c r="F159" s="18">
        <v>80</v>
      </c>
      <c r="G159" s="16" t="s">
        <v>78</v>
      </c>
    </row>
    <row r="160" customFormat="1" ht="24" customHeight="1" spans="1:7">
      <c r="A160" s="8">
        <v>171</v>
      </c>
      <c r="B160" s="16" t="s">
        <v>249</v>
      </c>
      <c r="C160" s="22" t="s">
        <v>520</v>
      </c>
      <c r="D160" s="18" t="s">
        <v>1105</v>
      </c>
      <c r="E160" s="18" t="s">
        <v>1105</v>
      </c>
      <c r="F160" s="18" t="s">
        <v>1105</v>
      </c>
      <c r="G160" s="16"/>
    </row>
    <row r="161" customFormat="1" ht="24" customHeight="1" spans="1:7">
      <c r="A161" s="12">
        <v>172</v>
      </c>
      <c r="B161" s="16" t="s">
        <v>524</v>
      </c>
      <c r="C161" s="22" t="s">
        <v>525</v>
      </c>
      <c r="D161" s="18">
        <v>1</v>
      </c>
      <c r="E161" s="18" t="s">
        <v>523</v>
      </c>
      <c r="F161" s="18">
        <v>40</v>
      </c>
      <c r="G161" s="16"/>
    </row>
    <row r="162" customFormat="1" ht="24" customHeight="1" spans="1:7">
      <c r="A162" s="8">
        <v>173</v>
      </c>
      <c r="B162" s="16" t="s">
        <v>524</v>
      </c>
      <c r="C162" s="22" t="s">
        <v>527</v>
      </c>
      <c r="D162" s="18">
        <v>1</v>
      </c>
      <c r="E162" s="18" t="s">
        <v>23</v>
      </c>
      <c r="F162" s="18">
        <v>195</v>
      </c>
      <c r="G162" s="16"/>
    </row>
    <row r="163" customFormat="1" ht="24" customHeight="1" spans="1:7">
      <c r="A163" s="12">
        <v>174</v>
      </c>
      <c r="B163" s="17" t="s">
        <v>529</v>
      </c>
      <c r="C163" s="22" t="s">
        <v>530</v>
      </c>
      <c r="D163" s="18">
        <v>1</v>
      </c>
      <c r="E163" s="18" t="s">
        <v>34</v>
      </c>
      <c r="F163" s="18">
        <v>4</v>
      </c>
      <c r="G163" s="16"/>
    </row>
    <row r="164" customFormat="1" ht="24" customHeight="1" spans="1:7">
      <c r="A164" s="8">
        <v>175</v>
      </c>
      <c r="B164" s="17" t="s">
        <v>167</v>
      </c>
      <c r="C164" s="22" t="s">
        <v>532</v>
      </c>
      <c r="D164" s="18">
        <v>1</v>
      </c>
      <c r="E164" s="18" t="s">
        <v>127</v>
      </c>
      <c r="F164" s="18">
        <v>25</v>
      </c>
      <c r="G164" s="16"/>
    </row>
    <row r="165" customFormat="1" ht="24" customHeight="1" spans="1:7">
      <c r="A165" s="8">
        <v>177</v>
      </c>
      <c r="B165" s="16" t="s">
        <v>266</v>
      </c>
      <c r="C165" s="22" t="s">
        <v>534</v>
      </c>
      <c r="D165" s="18">
        <v>1</v>
      </c>
      <c r="E165" s="18" t="s">
        <v>127</v>
      </c>
      <c r="F165" s="18">
        <v>15</v>
      </c>
      <c r="G165" s="16"/>
    </row>
    <row r="166" customFormat="1" ht="24" customHeight="1" spans="1:7">
      <c r="A166" s="12">
        <v>178</v>
      </c>
      <c r="B166" s="16" t="s">
        <v>266</v>
      </c>
      <c r="C166" s="22" t="s">
        <v>536</v>
      </c>
      <c r="D166" s="18">
        <v>1</v>
      </c>
      <c r="E166" s="18" t="s">
        <v>127</v>
      </c>
      <c r="F166" s="18">
        <v>20</v>
      </c>
      <c r="G166" s="16"/>
    </row>
    <row r="167" customFormat="1" ht="24" customHeight="1" spans="1:7">
      <c r="A167" s="8">
        <v>179</v>
      </c>
      <c r="B167" s="17" t="s">
        <v>538</v>
      </c>
      <c r="C167" s="22" t="s">
        <v>539</v>
      </c>
      <c r="D167" s="18">
        <v>1</v>
      </c>
      <c r="E167" s="18" t="s">
        <v>156</v>
      </c>
      <c r="F167" s="18">
        <v>14800</v>
      </c>
      <c r="G167" s="16" t="s">
        <v>272</v>
      </c>
    </row>
    <row r="168" customFormat="1" ht="24" customHeight="1" spans="1:7">
      <c r="A168" s="12">
        <v>180</v>
      </c>
      <c r="B168" s="17" t="s">
        <v>540</v>
      </c>
      <c r="C168" s="22" t="s">
        <v>542</v>
      </c>
      <c r="D168" s="18" t="s">
        <v>1105</v>
      </c>
      <c r="E168" s="18" t="s">
        <v>1105</v>
      </c>
      <c r="F168" s="18">
        <v>60</v>
      </c>
      <c r="G168" s="16" t="s">
        <v>543</v>
      </c>
    </row>
    <row r="169" customFormat="1" ht="24" customHeight="1" spans="1:7">
      <c r="A169" s="8">
        <v>181</v>
      </c>
      <c r="B169" s="17" t="s">
        <v>540</v>
      </c>
      <c r="C169" s="22" t="s">
        <v>545</v>
      </c>
      <c r="D169" s="18" t="s">
        <v>1105</v>
      </c>
      <c r="E169" s="18" t="s">
        <v>1105</v>
      </c>
      <c r="F169" s="18" t="s">
        <v>1105</v>
      </c>
      <c r="G169" s="16" t="s">
        <v>543</v>
      </c>
    </row>
    <row r="170" customFormat="1" ht="24" customHeight="1" spans="1:7">
      <c r="A170" s="12">
        <v>182</v>
      </c>
      <c r="B170" s="17" t="s">
        <v>540</v>
      </c>
      <c r="C170" s="22" t="s">
        <v>547</v>
      </c>
      <c r="D170" s="18" t="s">
        <v>1105</v>
      </c>
      <c r="E170" s="18" t="s">
        <v>1105</v>
      </c>
      <c r="F170" s="18">
        <v>50</v>
      </c>
      <c r="G170" s="16" t="s">
        <v>543</v>
      </c>
    </row>
    <row r="171" customFormat="1" ht="24" customHeight="1" spans="1:7">
      <c r="A171" s="8">
        <v>183</v>
      </c>
      <c r="B171" s="17" t="s">
        <v>540</v>
      </c>
      <c r="C171" s="22" t="s">
        <v>549</v>
      </c>
      <c r="D171" s="18" t="s">
        <v>1105</v>
      </c>
      <c r="E171" s="18" t="s">
        <v>1105</v>
      </c>
      <c r="F171" s="18" t="s">
        <v>1105</v>
      </c>
      <c r="G171" s="16" t="s">
        <v>543</v>
      </c>
    </row>
    <row r="172" customFormat="1" ht="24" customHeight="1" spans="1:7">
      <c r="A172" s="12">
        <v>186</v>
      </c>
      <c r="B172" s="17" t="s">
        <v>552</v>
      </c>
      <c r="C172" s="22" t="s">
        <v>555</v>
      </c>
      <c r="D172" s="18" t="s">
        <v>1105</v>
      </c>
      <c r="E172" s="18" t="s">
        <v>1105</v>
      </c>
      <c r="F172" s="18">
        <v>15</v>
      </c>
      <c r="G172" s="16"/>
    </row>
    <row r="173" customFormat="1" ht="24" customHeight="1" spans="1:7">
      <c r="A173" s="8">
        <v>187</v>
      </c>
      <c r="B173" s="17" t="s">
        <v>558</v>
      </c>
      <c r="C173" s="22" t="s">
        <v>559</v>
      </c>
      <c r="D173" s="18">
        <v>1</v>
      </c>
      <c r="E173" s="18" t="s">
        <v>12</v>
      </c>
      <c r="F173" s="18">
        <v>120</v>
      </c>
      <c r="G173" s="16" t="s">
        <v>560</v>
      </c>
    </row>
    <row r="174" customFormat="1" ht="24" customHeight="1" spans="1:7">
      <c r="A174" s="12">
        <v>188</v>
      </c>
      <c r="B174" s="16" t="s">
        <v>277</v>
      </c>
      <c r="C174" s="22" t="s">
        <v>562</v>
      </c>
      <c r="D174" s="18">
        <v>1</v>
      </c>
      <c r="E174" s="18" t="s">
        <v>156</v>
      </c>
      <c r="F174" s="18">
        <v>100</v>
      </c>
      <c r="G174" s="16"/>
    </row>
    <row r="175" customFormat="1" ht="24" customHeight="1" spans="1:7">
      <c r="A175" s="8">
        <v>189</v>
      </c>
      <c r="B175" s="16" t="s">
        <v>277</v>
      </c>
      <c r="C175" s="22" t="s">
        <v>564</v>
      </c>
      <c r="D175" s="18">
        <v>1</v>
      </c>
      <c r="E175" s="18" t="s">
        <v>156</v>
      </c>
      <c r="F175" s="18">
        <v>120</v>
      </c>
      <c r="G175" s="16"/>
    </row>
    <row r="176" customFormat="1" ht="24" customHeight="1" spans="1:7">
      <c r="A176" s="12">
        <v>190</v>
      </c>
      <c r="B176" s="17" t="s">
        <v>567</v>
      </c>
      <c r="C176" s="22" t="s">
        <v>568</v>
      </c>
      <c r="D176" s="18">
        <v>1</v>
      </c>
      <c r="E176" s="18" t="s">
        <v>569</v>
      </c>
      <c r="F176" s="18">
        <v>65</v>
      </c>
      <c r="G176" s="16"/>
    </row>
    <row r="177" customFormat="1" ht="24" customHeight="1" spans="1:7">
      <c r="A177" s="8">
        <v>191</v>
      </c>
      <c r="B177" s="17" t="s">
        <v>571</v>
      </c>
      <c r="C177" s="22" t="s">
        <v>572</v>
      </c>
      <c r="D177" s="18">
        <v>1</v>
      </c>
      <c r="E177" s="18" t="s">
        <v>569</v>
      </c>
      <c r="F177" s="18">
        <v>35</v>
      </c>
      <c r="G177" s="16"/>
    </row>
    <row r="178" customFormat="1" ht="24" customHeight="1" spans="1:7">
      <c r="A178" s="12">
        <v>192</v>
      </c>
      <c r="B178" s="16" t="s">
        <v>281</v>
      </c>
      <c r="C178" s="22" t="s">
        <v>574</v>
      </c>
      <c r="D178" s="18">
        <v>1</v>
      </c>
      <c r="E178" s="18" t="s">
        <v>566</v>
      </c>
      <c r="F178" s="18">
        <v>8</v>
      </c>
      <c r="G178" s="16"/>
    </row>
    <row r="179" customFormat="1" ht="24" customHeight="1" spans="1:7">
      <c r="A179" s="8">
        <v>193</v>
      </c>
      <c r="B179" s="17" t="s">
        <v>575</v>
      </c>
      <c r="C179" s="22" t="s">
        <v>577</v>
      </c>
      <c r="D179" s="18" t="s">
        <v>1105</v>
      </c>
      <c r="E179" s="18" t="s">
        <v>34</v>
      </c>
      <c r="F179" s="18">
        <v>25</v>
      </c>
      <c r="G179" s="16"/>
    </row>
    <row r="180" customFormat="1" ht="24" customHeight="1" spans="1:7">
      <c r="A180" s="8">
        <v>195</v>
      </c>
      <c r="B180" s="17" t="s">
        <v>581</v>
      </c>
      <c r="C180" s="22" t="s">
        <v>582</v>
      </c>
      <c r="D180" s="18">
        <v>1</v>
      </c>
      <c r="E180" s="18" t="s">
        <v>583</v>
      </c>
      <c r="F180" s="18">
        <v>18</v>
      </c>
      <c r="G180" s="16"/>
    </row>
    <row r="181" customFormat="1" ht="24" customHeight="1" spans="1:7">
      <c r="A181" s="12">
        <v>196</v>
      </c>
      <c r="B181" s="17" t="s">
        <v>586</v>
      </c>
      <c r="C181" s="22" t="s">
        <v>587</v>
      </c>
      <c r="D181" s="18">
        <v>1</v>
      </c>
      <c r="E181" s="18" t="s">
        <v>12</v>
      </c>
      <c r="F181" s="18">
        <v>200</v>
      </c>
      <c r="G181" s="16"/>
    </row>
    <row r="182" customFormat="1" ht="24" customHeight="1" spans="1:7">
      <c r="A182" s="8">
        <v>197</v>
      </c>
      <c r="B182" s="17" t="s">
        <v>590</v>
      </c>
      <c r="C182" s="22" t="s">
        <v>591</v>
      </c>
      <c r="D182" s="18">
        <v>1</v>
      </c>
      <c r="E182" s="18" t="s">
        <v>12</v>
      </c>
      <c r="F182" s="18">
        <v>65</v>
      </c>
      <c r="G182" s="16"/>
    </row>
    <row r="183" customFormat="1" ht="24" customHeight="1" spans="1:7">
      <c r="A183" s="12">
        <v>198</v>
      </c>
      <c r="B183" s="16" t="s">
        <v>286</v>
      </c>
      <c r="C183" s="24" t="s">
        <v>593</v>
      </c>
      <c r="D183" s="18">
        <v>1</v>
      </c>
      <c r="E183" s="18" t="s">
        <v>12</v>
      </c>
      <c r="F183" s="18">
        <v>30</v>
      </c>
      <c r="G183" s="16"/>
    </row>
    <row r="184" customFormat="1" ht="24" customHeight="1" spans="1:7">
      <c r="A184" s="8">
        <v>199</v>
      </c>
      <c r="B184" s="16" t="s">
        <v>594</v>
      </c>
      <c r="C184" s="22" t="s">
        <v>596</v>
      </c>
      <c r="D184" s="18">
        <v>1</v>
      </c>
      <c r="E184" s="18" t="s">
        <v>20</v>
      </c>
      <c r="F184" s="18">
        <v>55</v>
      </c>
      <c r="G184" s="16"/>
    </row>
    <row r="185" customFormat="1" ht="24" customHeight="1" spans="1:7">
      <c r="A185" s="12">
        <v>200</v>
      </c>
      <c r="B185" s="17" t="s">
        <v>597</v>
      </c>
      <c r="C185" s="22" t="s">
        <v>599</v>
      </c>
      <c r="D185" s="18">
        <v>1</v>
      </c>
      <c r="E185" s="18" t="s">
        <v>127</v>
      </c>
      <c r="F185" s="18">
        <v>10</v>
      </c>
      <c r="G185" s="16"/>
    </row>
    <row r="186" customFormat="1" ht="24" customHeight="1" spans="1:7">
      <c r="A186" s="8">
        <v>203</v>
      </c>
      <c r="B186" s="17" t="s">
        <v>600</v>
      </c>
      <c r="C186" s="22" t="s">
        <v>604</v>
      </c>
      <c r="D186" s="18" t="s">
        <v>1105</v>
      </c>
      <c r="E186" s="18" t="s">
        <v>1105</v>
      </c>
      <c r="F186" s="18">
        <v>10</v>
      </c>
      <c r="G186" s="16"/>
    </row>
    <row r="187" customFormat="1" ht="24" customHeight="1" spans="1:7">
      <c r="A187" s="8">
        <v>205</v>
      </c>
      <c r="B187" s="17" t="s">
        <v>605</v>
      </c>
      <c r="C187" s="24" t="s">
        <v>608</v>
      </c>
      <c r="D187" s="18" t="s">
        <v>1105</v>
      </c>
      <c r="E187" s="18" t="s">
        <v>1105</v>
      </c>
      <c r="F187" s="18">
        <v>50</v>
      </c>
      <c r="G187" s="16"/>
    </row>
    <row r="188" customFormat="1" ht="24" customHeight="1" spans="1:7">
      <c r="A188" s="12">
        <v>206</v>
      </c>
      <c r="B188" s="17" t="s">
        <v>605</v>
      </c>
      <c r="C188" s="24" t="s">
        <v>610</v>
      </c>
      <c r="D188" s="18" t="s">
        <v>1105</v>
      </c>
      <c r="E188" s="18" t="s">
        <v>1105</v>
      </c>
      <c r="F188" s="18">
        <v>50</v>
      </c>
      <c r="G188" s="16"/>
    </row>
    <row r="189" customFormat="1" ht="24" customHeight="1" spans="1:7">
      <c r="A189" s="8">
        <v>207</v>
      </c>
      <c r="B189" s="17" t="s">
        <v>605</v>
      </c>
      <c r="C189" s="24" t="s">
        <v>612</v>
      </c>
      <c r="D189" s="18" t="s">
        <v>1105</v>
      </c>
      <c r="E189" s="18" t="s">
        <v>1105</v>
      </c>
      <c r="F189" s="18">
        <v>50</v>
      </c>
      <c r="G189" s="16"/>
    </row>
    <row r="190" customFormat="1" ht="24" customHeight="1" spans="1:7">
      <c r="A190" s="12">
        <v>208</v>
      </c>
      <c r="B190" s="17" t="s">
        <v>613</v>
      </c>
      <c r="C190" s="22" t="s">
        <v>615</v>
      </c>
      <c r="D190" s="18" t="s">
        <v>1105</v>
      </c>
      <c r="E190" s="18" t="s">
        <v>130</v>
      </c>
      <c r="F190" s="18">
        <v>35</v>
      </c>
      <c r="G190" s="16"/>
    </row>
    <row r="191" customFormat="1" ht="24" customHeight="1" spans="1:7">
      <c r="A191" s="8">
        <v>209</v>
      </c>
      <c r="B191" s="16" t="s">
        <v>289</v>
      </c>
      <c r="C191" s="22" t="s">
        <v>616</v>
      </c>
      <c r="D191" s="18">
        <v>1</v>
      </c>
      <c r="E191" s="18" t="s">
        <v>12</v>
      </c>
      <c r="F191" s="18">
        <v>50</v>
      </c>
      <c r="G191" s="16"/>
    </row>
    <row r="192" customFormat="1" ht="24" customHeight="1" spans="1:7">
      <c r="A192" s="12">
        <v>210</v>
      </c>
      <c r="B192" s="17" t="s">
        <v>618</v>
      </c>
      <c r="C192" s="22" t="s">
        <v>619</v>
      </c>
      <c r="D192" s="18">
        <v>1</v>
      </c>
      <c r="E192" s="18" t="s">
        <v>566</v>
      </c>
      <c r="F192" s="18">
        <v>20</v>
      </c>
      <c r="G192" s="16"/>
    </row>
    <row r="193" customFormat="1" ht="24" customHeight="1" spans="1:7">
      <c r="A193" s="8">
        <v>211</v>
      </c>
      <c r="B193" s="17" t="s">
        <v>621</v>
      </c>
      <c r="C193" s="22" t="s">
        <v>622</v>
      </c>
      <c r="D193" s="18">
        <v>1</v>
      </c>
      <c r="E193" s="18" t="s">
        <v>566</v>
      </c>
      <c r="F193" s="18">
        <v>70</v>
      </c>
      <c r="G193" s="16"/>
    </row>
    <row r="194" customFormat="1" ht="24" customHeight="1" spans="1:7">
      <c r="A194" s="12">
        <v>214</v>
      </c>
      <c r="B194" s="16" t="s">
        <v>388</v>
      </c>
      <c r="C194" s="22" t="s">
        <v>628</v>
      </c>
      <c r="D194" s="18">
        <v>1</v>
      </c>
      <c r="E194" s="18" t="s">
        <v>12</v>
      </c>
      <c r="F194" s="18">
        <v>800</v>
      </c>
      <c r="G194" s="16" t="s">
        <v>390</v>
      </c>
    </row>
    <row r="195" customFormat="1" ht="24" customHeight="1" spans="1:7">
      <c r="A195" s="8">
        <v>215</v>
      </c>
      <c r="B195" s="16" t="s">
        <v>629</v>
      </c>
      <c r="C195" s="22" t="s">
        <v>631</v>
      </c>
      <c r="D195" s="18">
        <v>1</v>
      </c>
      <c r="E195" s="18" t="s">
        <v>12</v>
      </c>
      <c r="F195" s="18">
        <v>400</v>
      </c>
      <c r="G195" s="22" t="s">
        <v>632</v>
      </c>
    </row>
    <row r="196" customFormat="1" ht="24" customHeight="1" spans="1:7">
      <c r="A196" s="12">
        <v>216</v>
      </c>
      <c r="B196" s="16" t="s">
        <v>629</v>
      </c>
      <c r="C196" s="22" t="s">
        <v>634</v>
      </c>
      <c r="D196" s="18">
        <v>1</v>
      </c>
      <c r="E196" s="18" t="s">
        <v>12</v>
      </c>
      <c r="F196" s="18">
        <v>150</v>
      </c>
      <c r="G196" s="22" t="s">
        <v>1123</v>
      </c>
    </row>
    <row r="197" customFormat="1" ht="24" customHeight="1" spans="1:7">
      <c r="A197" s="8">
        <v>217</v>
      </c>
      <c r="B197" s="16" t="s">
        <v>629</v>
      </c>
      <c r="C197" s="22" t="s">
        <v>636</v>
      </c>
      <c r="D197" s="18">
        <v>1</v>
      </c>
      <c r="E197" s="18" t="s">
        <v>12</v>
      </c>
      <c r="F197" s="18">
        <v>250</v>
      </c>
      <c r="G197" s="22" t="s">
        <v>1124</v>
      </c>
    </row>
    <row r="198" customFormat="1" ht="24" customHeight="1" spans="1:7">
      <c r="A198" s="12">
        <v>218</v>
      </c>
      <c r="B198" s="16" t="s">
        <v>629</v>
      </c>
      <c r="C198" s="22" t="s">
        <v>638</v>
      </c>
      <c r="D198" s="18">
        <v>1</v>
      </c>
      <c r="E198" s="18" t="s">
        <v>12</v>
      </c>
      <c r="F198" s="18">
        <v>350</v>
      </c>
      <c r="G198" s="22" t="s">
        <v>1125</v>
      </c>
    </row>
    <row r="199" customFormat="1" ht="24" customHeight="1" spans="1:7">
      <c r="A199" s="8">
        <v>219</v>
      </c>
      <c r="B199" s="16" t="s">
        <v>629</v>
      </c>
      <c r="C199" s="22" t="s">
        <v>640</v>
      </c>
      <c r="D199" s="18">
        <v>1</v>
      </c>
      <c r="E199" s="18" t="s">
        <v>12</v>
      </c>
      <c r="F199" s="18">
        <v>500</v>
      </c>
      <c r="G199" s="22" t="s">
        <v>1126</v>
      </c>
    </row>
    <row r="200" customFormat="1" ht="24" customHeight="1" spans="1:7">
      <c r="A200" s="12">
        <v>220</v>
      </c>
      <c r="B200" s="17" t="s">
        <v>642</v>
      </c>
      <c r="C200" s="22" t="s">
        <v>643</v>
      </c>
      <c r="D200" s="18">
        <v>1</v>
      </c>
      <c r="E200" s="18" t="s">
        <v>156</v>
      </c>
      <c r="F200" s="18">
        <v>350</v>
      </c>
      <c r="G200" s="22" t="s">
        <v>644</v>
      </c>
    </row>
    <row r="201" customFormat="1" ht="24" customHeight="1" spans="1:7">
      <c r="A201" s="8">
        <v>221</v>
      </c>
      <c r="B201" s="17" t="s">
        <v>473</v>
      </c>
      <c r="C201" s="22" t="s">
        <v>474</v>
      </c>
      <c r="D201" s="18">
        <v>1</v>
      </c>
      <c r="E201" s="18" t="s">
        <v>9</v>
      </c>
      <c r="F201" s="18">
        <v>15</v>
      </c>
      <c r="G201" s="16"/>
    </row>
    <row r="202" customFormat="1" ht="24" customHeight="1" spans="1:7">
      <c r="A202" s="8">
        <v>223</v>
      </c>
      <c r="B202" s="16" t="s">
        <v>649</v>
      </c>
      <c r="C202" s="24" t="s">
        <v>651</v>
      </c>
      <c r="D202" s="18">
        <v>1</v>
      </c>
      <c r="E202" s="18" t="s">
        <v>12</v>
      </c>
      <c r="F202" s="18" t="s">
        <v>1105</v>
      </c>
      <c r="G202" s="16"/>
    </row>
    <row r="203" customFormat="1" ht="24" customHeight="1" spans="1:7">
      <c r="A203" s="12">
        <v>224</v>
      </c>
      <c r="B203" s="16" t="s">
        <v>649</v>
      </c>
      <c r="C203" s="24" t="s">
        <v>653</v>
      </c>
      <c r="D203" s="18">
        <v>1</v>
      </c>
      <c r="E203" s="18" t="s">
        <v>12</v>
      </c>
      <c r="F203" s="18" t="s">
        <v>1105</v>
      </c>
      <c r="G203" s="16"/>
    </row>
    <row r="204" customFormat="1" ht="24" customHeight="1" spans="1:7">
      <c r="A204" s="8">
        <v>225</v>
      </c>
      <c r="B204" s="16" t="s">
        <v>649</v>
      </c>
      <c r="C204" s="24" t="s">
        <v>655</v>
      </c>
      <c r="D204" s="18">
        <v>1</v>
      </c>
      <c r="E204" s="18" t="s">
        <v>12</v>
      </c>
      <c r="F204" s="18" t="s">
        <v>1105</v>
      </c>
      <c r="G204" s="16"/>
    </row>
    <row r="205" customFormat="1" ht="24" customHeight="1" spans="1:7">
      <c r="A205" s="12">
        <v>226</v>
      </c>
      <c r="B205" s="16" t="s">
        <v>649</v>
      </c>
      <c r="C205" s="24" t="s">
        <v>657</v>
      </c>
      <c r="D205" s="18">
        <v>1</v>
      </c>
      <c r="E205" s="18" t="s">
        <v>12</v>
      </c>
      <c r="F205" s="18" t="s">
        <v>1105</v>
      </c>
      <c r="G205" s="16"/>
    </row>
    <row r="206" customFormat="1" ht="24" customHeight="1" spans="1:7">
      <c r="A206" s="8">
        <v>227</v>
      </c>
      <c r="B206" s="17" t="s">
        <v>660</v>
      </c>
      <c r="C206" s="24" t="s">
        <v>661</v>
      </c>
      <c r="D206" s="18">
        <v>1</v>
      </c>
      <c r="E206" s="18" t="s">
        <v>12</v>
      </c>
      <c r="F206" s="18">
        <v>250</v>
      </c>
      <c r="G206" s="24" t="s">
        <v>86</v>
      </c>
    </row>
    <row r="207" customFormat="1" ht="24" customHeight="1" spans="1:7">
      <c r="A207" s="12">
        <v>228</v>
      </c>
      <c r="B207" s="17" t="s">
        <v>660</v>
      </c>
      <c r="C207" s="24" t="s">
        <v>663</v>
      </c>
      <c r="D207" s="18">
        <v>1</v>
      </c>
      <c r="E207" s="18" t="s">
        <v>12</v>
      </c>
      <c r="F207" s="18">
        <v>400</v>
      </c>
      <c r="G207" s="24" t="s">
        <v>86</v>
      </c>
    </row>
    <row r="208" customFormat="1" ht="24" customHeight="1" spans="1:7">
      <c r="A208" s="8">
        <v>229</v>
      </c>
      <c r="B208" s="16" t="s">
        <v>664</v>
      </c>
      <c r="C208" s="24" t="s">
        <v>666</v>
      </c>
      <c r="D208" s="18">
        <v>1</v>
      </c>
      <c r="E208" s="18" t="s">
        <v>12</v>
      </c>
      <c r="F208" s="18">
        <v>20</v>
      </c>
      <c r="G208" s="16"/>
    </row>
    <row r="209" customFormat="1" ht="24" customHeight="1" spans="1:7">
      <c r="A209" s="12">
        <v>230</v>
      </c>
      <c r="B209" s="17" t="s">
        <v>350</v>
      </c>
      <c r="C209" s="22" t="s">
        <v>669</v>
      </c>
      <c r="D209" s="18">
        <v>1</v>
      </c>
      <c r="E209" s="18" t="s">
        <v>12</v>
      </c>
      <c r="F209" s="18">
        <v>2.5</v>
      </c>
      <c r="G209" s="16"/>
    </row>
    <row r="210" customFormat="1" ht="24" customHeight="1" spans="1:7">
      <c r="A210" s="8">
        <v>231</v>
      </c>
      <c r="B210" s="16" t="s">
        <v>670</v>
      </c>
      <c r="C210" s="24" t="s">
        <v>672</v>
      </c>
      <c r="D210" s="18">
        <v>1</v>
      </c>
      <c r="E210" s="18" t="s">
        <v>673</v>
      </c>
      <c r="F210" s="18">
        <v>10</v>
      </c>
      <c r="G210" s="16"/>
    </row>
    <row r="211" customFormat="1" ht="24" customHeight="1" spans="1:7">
      <c r="A211" s="12">
        <v>232</v>
      </c>
      <c r="B211" s="17" t="s">
        <v>675</v>
      </c>
      <c r="C211" s="22" t="s">
        <v>676</v>
      </c>
      <c r="D211" s="18">
        <v>1</v>
      </c>
      <c r="E211" s="18" t="s">
        <v>12</v>
      </c>
      <c r="F211" s="18">
        <v>150</v>
      </c>
      <c r="G211" s="16"/>
    </row>
    <row r="212" customFormat="1" ht="24" customHeight="1" spans="1:7">
      <c r="A212" s="8">
        <v>233</v>
      </c>
      <c r="B212" s="17" t="s">
        <v>675</v>
      </c>
      <c r="C212" s="22" t="s">
        <v>677</v>
      </c>
      <c r="D212" s="18">
        <v>1</v>
      </c>
      <c r="E212" s="18" t="s">
        <v>12</v>
      </c>
      <c r="F212" s="18">
        <v>150</v>
      </c>
      <c r="G212" s="16"/>
    </row>
    <row r="213" customFormat="1" ht="24" customHeight="1" spans="1:7">
      <c r="A213" s="12">
        <v>234</v>
      </c>
      <c r="B213" s="17" t="s">
        <v>678</v>
      </c>
      <c r="C213" s="24" t="s">
        <v>298</v>
      </c>
      <c r="D213" s="18">
        <v>1</v>
      </c>
      <c r="E213" s="18" t="s">
        <v>12</v>
      </c>
      <c r="F213" s="18">
        <v>65</v>
      </c>
      <c r="G213" s="16"/>
    </row>
    <row r="214" customFormat="1" ht="24" customHeight="1" spans="1:7">
      <c r="A214" s="8">
        <v>235</v>
      </c>
      <c r="B214" s="16" t="s">
        <v>301</v>
      </c>
      <c r="C214" s="22" t="s">
        <v>680</v>
      </c>
      <c r="D214" s="18">
        <v>1</v>
      </c>
      <c r="E214" s="18" t="s">
        <v>12</v>
      </c>
      <c r="F214" s="18">
        <v>15</v>
      </c>
      <c r="G214" s="16"/>
    </row>
    <row r="215" customFormat="1" ht="24" customHeight="1" spans="1:7">
      <c r="A215" s="12">
        <v>236</v>
      </c>
      <c r="B215" s="17" t="s">
        <v>681</v>
      </c>
      <c r="C215" s="22" t="s">
        <v>683</v>
      </c>
      <c r="D215" s="18" t="s">
        <v>1105</v>
      </c>
      <c r="E215" s="18" t="s">
        <v>1105</v>
      </c>
      <c r="F215" s="18" t="s">
        <v>1105</v>
      </c>
      <c r="G215" s="16"/>
    </row>
    <row r="216" customFormat="1" ht="24" customHeight="1" spans="1:7">
      <c r="A216" s="8">
        <v>237</v>
      </c>
      <c r="B216" s="16" t="s">
        <v>307</v>
      </c>
      <c r="C216" s="22" t="s">
        <v>685</v>
      </c>
      <c r="D216" s="18">
        <v>1</v>
      </c>
      <c r="E216" s="18" t="s">
        <v>12</v>
      </c>
      <c r="F216" s="18">
        <v>40</v>
      </c>
      <c r="G216" s="16"/>
    </row>
    <row r="217" customFormat="1" ht="24" customHeight="1" spans="1:7">
      <c r="A217" s="12">
        <v>238</v>
      </c>
      <c r="B217" s="17" t="s">
        <v>687</v>
      </c>
      <c r="C217" s="22" t="s">
        <v>688</v>
      </c>
      <c r="D217" s="18">
        <v>1</v>
      </c>
      <c r="E217" s="18" t="s">
        <v>34</v>
      </c>
      <c r="F217" s="18">
        <v>60</v>
      </c>
      <c r="G217" s="16"/>
    </row>
    <row r="218" s="1" customFormat="1" ht="24" customHeight="1" spans="1:7">
      <c r="A218" s="8">
        <v>239</v>
      </c>
      <c r="B218" s="16" t="s">
        <v>311</v>
      </c>
      <c r="C218" s="22" t="s">
        <v>690</v>
      </c>
      <c r="D218" s="18">
        <v>1</v>
      </c>
      <c r="E218" s="18" t="s">
        <v>27</v>
      </c>
      <c r="F218" s="18">
        <v>9</v>
      </c>
      <c r="G218" s="16"/>
    </row>
    <row r="219" customFormat="1" ht="24" customHeight="1" spans="1:7">
      <c r="A219" s="12">
        <v>240</v>
      </c>
      <c r="B219" s="16" t="s">
        <v>314</v>
      </c>
      <c r="C219" s="14" t="s">
        <v>692</v>
      </c>
      <c r="D219" s="15">
        <v>1</v>
      </c>
      <c r="E219" s="15" t="s">
        <v>156</v>
      </c>
      <c r="F219" s="15">
        <v>1500</v>
      </c>
      <c r="G219" s="16" t="s">
        <v>693</v>
      </c>
    </row>
    <row r="220" customFormat="1" ht="24" customHeight="1" spans="1:7">
      <c r="A220" s="8">
        <v>241</v>
      </c>
      <c r="B220" s="16" t="s">
        <v>317</v>
      </c>
      <c r="C220" s="14" t="s">
        <v>695</v>
      </c>
      <c r="D220" s="15">
        <v>1</v>
      </c>
      <c r="E220" s="15" t="s">
        <v>20</v>
      </c>
      <c r="F220" s="15">
        <v>40</v>
      </c>
      <c r="G220" s="16"/>
    </row>
    <row r="221" customFormat="1" ht="24" customHeight="1" spans="1:7">
      <c r="A221" s="12">
        <v>242</v>
      </c>
      <c r="B221" s="16" t="s">
        <v>318</v>
      </c>
      <c r="C221" s="14" t="s">
        <v>1127</v>
      </c>
      <c r="D221" s="15">
        <v>1</v>
      </c>
      <c r="E221" s="15" t="s">
        <v>698</v>
      </c>
      <c r="F221" s="15">
        <v>50</v>
      </c>
      <c r="G221" s="16"/>
    </row>
    <row r="222" customFormat="1" ht="24" customHeight="1" spans="1:7">
      <c r="A222" s="12">
        <v>244</v>
      </c>
      <c r="B222" s="16" t="s">
        <v>701</v>
      </c>
      <c r="C222" s="14" t="s">
        <v>703</v>
      </c>
      <c r="D222" s="15" t="s">
        <v>1105</v>
      </c>
      <c r="E222" s="15" t="s">
        <v>1105</v>
      </c>
      <c r="F222" s="15" t="s">
        <v>1105</v>
      </c>
      <c r="G222" s="16"/>
    </row>
    <row r="223" customFormat="1" ht="24" customHeight="1" spans="1:7">
      <c r="A223" s="12">
        <v>246</v>
      </c>
      <c r="B223" s="16" t="s">
        <v>322</v>
      </c>
      <c r="C223" s="14" t="s">
        <v>705</v>
      </c>
      <c r="D223" s="15">
        <v>1</v>
      </c>
      <c r="E223" s="15" t="s">
        <v>20</v>
      </c>
      <c r="F223" s="15">
        <v>30</v>
      </c>
      <c r="G223" s="16"/>
    </row>
    <row r="224" customFormat="1" ht="24" customHeight="1" spans="1:7">
      <c r="A224" s="8">
        <v>249</v>
      </c>
      <c r="B224" s="16" t="s">
        <v>325</v>
      </c>
      <c r="C224" s="14" t="s">
        <v>708</v>
      </c>
      <c r="D224" s="15">
        <v>1</v>
      </c>
      <c r="E224" s="15" t="s">
        <v>20</v>
      </c>
      <c r="F224" s="15">
        <v>15</v>
      </c>
      <c r="G224" s="16"/>
    </row>
    <row r="225" customFormat="1" ht="24" customHeight="1" spans="1:7">
      <c r="A225" s="12">
        <v>250</v>
      </c>
      <c r="B225" s="16" t="s">
        <v>709</v>
      </c>
      <c r="C225" s="14" t="s">
        <v>710</v>
      </c>
      <c r="D225" s="15" t="s">
        <v>1105</v>
      </c>
      <c r="E225" s="15" t="s">
        <v>1105</v>
      </c>
      <c r="F225" s="15" t="s">
        <v>1105</v>
      </c>
      <c r="G225" s="16"/>
    </row>
    <row r="226" customFormat="1" ht="24" customHeight="1" spans="1:7">
      <c r="A226" s="8">
        <v>253</v>
      </c>
      <c r="B226" s="16" t="s">
        <v>711</v>
      </c>
      <c r="C226" s="14" t="s">
        <v>1128</v>
      </c>
      <c r="D226" s="15" t="s">
        <v>1105</v>
      </c>
      <c r="E226" s="15" t="s">
        <v>1105</v>
      </c>
      <c r="F226" s="15">
        <v>35</v>
      </c>
      <c r="G226" s="16"/>
    </row>
    <row r="227" customFormat="1" ht="24" customHeight="1" spans="1:7">
      <c r="A227" s="12">
        <v>254</v>
      </c>
      <c r="B227" s="16" t="s">
        <v>711</v>
      </c>
      <c r="C227" s="14" t="s">
        <v>713</v>
      </c>
      <c r="D227" s="15" t="s">
        <v>1105</v>
      </c>
      <c r="E227" s="15" t="s">
        <v>1105</v>
      </c>
      <c r="F227" s="15">
        <v>30</v>
      </c>
      <c r="G227" s="16"/>
    </row>
    <row r="228" customFormat="1" ht="24" customHeight="1" spans="1:7">
      <c r="A228" s="8">
        <v>255</v>
      </c>
      <c r="B228" s="16" t="s">
        <v>711</v>
      </c>
      <c r="C228" s="14" t="s">
        <v>1129</v>
      </c>
      <c r="D228" s="15" t="s">
        <v>1105</v>
      </c>
      <c r="E228" s="15" t="s">
        <v>1105</v>
      </c>
      <c r="F228" s="15">
        <v>40</v>
      </c>
      <c r="G228" s="16"/>
    </row>
    <row r="229" customFormat="1" ht="24" customHeight="1" spans="1:7">
      <c r="A229" s="12">
        <v>256</v>
      </c>
      <c r="B229" s="16" t="s">
        <v>711</v>
      </c>
      <c r="C229" s="14" t="s">
        <v>717</v>
      </c>
      <c r="D229" s="15" t="s">
        <v>1105</v>
      </c>
      <c r="E229" s="15" t="s">
        <v>1105</v>
      </c>
      <c r="F229" s="15" t="s">
        <v>1105</v>
      </c>
      <c r="G229" s="16"/>
    </row>
    <row r="230" customFormat="1" ht="24" customHeight="1" spans="1:7">
      <c r="A230" s="8">
        <v>257</v>
      </c>
      <c r="B230" s="16" t="s">
        <v>711</v>
      </c>
      <c r="C230" s="14" t="s">
        <v>719</v>
      </c>
      <c r="D230" s="15" t="s">
        <v>1105</v>
      </c>
      <c r="E230" s="15" t="s">
        <v>1105</v>
      </c>
      <c r="F230" s="15">
        <v>50</v>
      </c>
      <c r="G230" s="16"/>
    </row>
    <row r="231" customFormat="1" ht="24" customHeight="1" spans="1:7">
      <c r="A231" s="12">
        <v>258</v>
      </c>
      <c r="B231" s="16" t="s">
        <v>328</v>
      </c>
      <c r="C231" s="14" t="s">
        <v>721</v>
      </c>
      <c r="D231" s="15" t="s">
        <v>1105</v>
      </c>
      <c r="E231" s="15" t="s">
        <v>1105</v>
      </c>
      <c r="F231" s="15" t="s">
        <v>1105</v>
      </c>
      <c r="G231" s="16"/>
    </row>
    <row r="232" customFormat="1" ht="24" customHeight="1" spans="1:7">
      <c r="A232" s="8">
        <v>259</v>
      </c>
      <c r="B232" s="16" t="s">
        <v>328</v>
      </c>
      <c r="C232" s="14" t="s">
        <v>723</v>
      </c>
      <c r="D232" s="15">
        <v>1</v>
      </c>
      <c r="E232" s="15" t="s">
        <v>130</v>
      </c>
      <c r="F232" s="15">
        <v>60</v>
      </c>
      <c r="G232" s="16"/>
    </row>
    <row r="233" customFormat="1" ht="24" customHeight="1" spans="1:7">
      <c r="A233" s="8">
        <v>261</v>
      </c>
      <c r="B233" s="16" t="s">
        <v>725</v>
      </c>
      <c r="C233" s="14" t="s">
        <v>330</v>
      </c>
      <c r="D233" s="15" t="s">
        <v>1105</v>
      </c>
      <c r="E233" s="15" t="s">
        <v>1105</v>
      </c>
      <c r="F233" s="15" t="s">
        <v>1105</v>
      </c>
      <c r="G233" s="16"/>
    </row>
    <row r="234" customFormat="1" ht="24" customHeight="1" spans="1:7">
      <c r="A234" s="8">
        <v>263</v>
      </c>
      <c r="B234" s="19" t="s">
        <v>334</v>
      </c>
      <c r="C234" s="14" t="s">
        <v>729</v>
      </c>
      <c r="D234" s="15" t="s">
        <v>1105</v>
      </c>
      <c r="E234" s="15" t="s">
        <v>1105</v>
      </c>
      <c r="F234" s="15" t="s">
        <v>1105</v>
      </c>
      <c r="G234" s="16"/>
    </row>
    <row r="235" customFormat="1" ht="24" customHeight="1" spans="1:7">
      <c r="A235" s="12">
        <v>264</v>
      </c>
      <c r="B235" s="19" t="s">
        <v>730</v>
      </c>
      <c r="C235" s="14" t="s">
        <v>732</v>
      </c>
      <c r="D235" s="15" t="s">
        <v>1105</v>
      </c>
      <c r="E235" s="15" t="s">
        <v>1105</v>
      </c>
      <c r="F235" s="15">
        <v>150</v>
      </c>
      <c r="G235" s="16" t="s">
        <v>733</v>
      </c>
    </row>
    <row r="236" customFormat="1" ht="24" customHeight="1" spans="1:7">
      <c r="A236" s="8">
        <v>265</v>
      </c>
      <c r="B236" s="19" t="s">
        <v>1130</v>
      </c>
      <c r="C236" s="14" t="s">
        <v>735</v>
      </c>
      <c r="D236" s="15">
        <v>1</v>
      </c>
      <c r="E236" s="15" t="s">
        <v>12</v>
      </c>
      <c r="F236" s="15">
        <v>80</v>
      </c>
      <c r="G236" s="16" t="s">
        <v>734</v>
      </c>
    </row>
    <row r="237" customFormat="1" ht="24" customHeight="1" spans="1:7">
      <c r="A237" s="8">
        <v>267</v>
      </c>
      <c r="B237" s="16" t="s">
        <v>343</v>
      </c>
      <c r="C237" s="14" t="s">
        <v>738</v>
      </c>
      <c r="D237" s="15">
        <v>1</v>
      </c>
      <c r="E237" s="15" t="s">
        <v>501</v>
      </c>
      <c r="F237" s="15">
        <v>50</v>
      </c>
      <c r="G237" s="16"/>
    </row>
    <row r="238" customFormat="1" ht="24" customHeight="1" spans="1:7">
      <c r="A238" s="8">
        <v>271</v>
      </c>
      <c r="B238" s="16" t="s">
        <v>354</v>
      </c>
      <c r="C238" s="20" t="s">
        <v>742</v>
      </c>
      <c r="D238" s="15">
        <v>1</v>
      </c>
      <c r="E238" s="15" t="s">
        <v>130</v>
      </c>
      <c r="F238" s="15">
        <v>23</v>
      </c>
      <c r="G238" s="16"/>
    </row>
    <row r="239" customFormat="1" ht="24" customHeight="1" spans="1:7">
      <c r="A239" s="12">
        <v>272</v>
      </c>
      <c r="B239" s="16" t="s">
        <v>743</v>
      </c>
      <c r="C239" s="14" t="s">
        <v>744</v>
      </c>
      <c r="D239" s="15" t="s">
        <v>1105</v>
      </c>
      <c r="E239" s="15" t="s">
        <v>1105</v>
      </c>
      <c r="F239" s="15">
        <v>15</v>
      </c>
      <c r="G239" s="16"/>
    </row>
    <row r="240" customFormat="1" ht="24" customHeight="1" spans="1:7">
      <c r="A240" s="8">
        <v>273</v>
      </c>
      <c r="B240" s="16" t="s">
        <v>745</v>
      </c>
      <c r="C240" s="14" t="s">
        <v>746</v>
      </c>
      <c r="D240" s="15" t="s">
        <v>1105</v>
      </c>
      <c r="E240" s="15" t="s">
        <v>1105</v>
      </c>
      <c r="F240" s="15">
        <v>50</v>
      </c>
      <c r="G240" s="16"/>
    </row>
    <row r="241" customFormat="1" ht="24" customHeight="1" spans="1:7">
      <c r="A241" s="12">
        <v>274</v>
      </c>
      <c r="B241" s="16" t="s">
        <v>747</v>
      </c>
      <c r="C241" s="14" t="s">
        <v>748</v>
      </c>
      <c r="D241" s="15" t="s">
        <v>1105</v>
      </c>
      <c r="E241" s="15" t="s">
        <v>1105</v>
      </c>
      <c r="F241" s="15" t="s">
        <v>1105</v>
      </c>
      <c r="G241" s="16"/>
    </row>
    <row r="242" customFormat="1" ht="24" customHeight="1" spans="1:7">
      <c r="A242" s="8">
        <v>275</v>
      </c>
      <c r="B242" s="16" t="s">
        <v>749</v>
      </c>
      <c r="C242" s="20" t="s">
        <v>751</v>
      </c>
      <c r="D242" s="15" t="s">
        <v>1105</v>
      </c>
      <c r="E242" s="15" t="s">
        <v>1105</v>
      </c>
      <c r="F242" s="15" t="s">
        <v>1105</v>
      </c>
      <c r="G242" s="16"/>
    </row>
    <row r="243" customFormat="1" ht="24" customHeight="1" spans="1:7">
      <c r="A243" s="12">
        <v>276</v>
      </c>
      <c r="B243" s="16" t="s">
        <v>749</v>
      </c>
      <c r="C243" s="20" t="s">
        <v>753</v>
      </c>
      <c r="D243" s="15" t="s">
        <v>1105</v>
      </c>
      <c r="E243" s="15" t="s">
        <v>1105</v>
      </c>
      <c r="F243" s="15" t="s">
        <v>1105</v>
      </c>
      <c r="G243" s="16"/>
    </row>
    <row r="244" customFormat="1" ht="24" customHeight="1" spans="1:7">
      <c r="A244" s="8">
        <v>277</v>
      </c>
      <c r="B244" s="16" t="s">
        <v>749</v>
      </c>
      <c r="C244" s="20" t="s">
        <v>755</v>
      </c>
      <c r="D244" s="15" t="s">
        <v>1105</v>
      </c>
      <c r="E244" s="15" t="s">
        <v>1105</v>
      </c>
      <c r="F244" s="15" t="s">
        <v>1105</v>
      </c>
      <c r="G244" s="16"/>
    </row>
    <row r="245" customFormat="1" ht="24" customHeight="1" spans="1:7">
      <c r="A245" s="12">
        <v>278</v>
      </c>
      <c r="B245" s="16" t="s">
        <v>756</v>
      </c>
      <c r="C245" s="14" t="s">
        <v>758</v>
      </c>
      <c r="D245" s="15" t="s">
        <v>1105</v>
      </c>
      <c r="E245" s="15" t="s">
        <v>1105</v>
      </c>
      <c r="F245" s="15">
        <v>550</v>
      </c>
      <c r="G245" s="16"/>
    </row>
    <row r="246" customFormat="1" ht="24" customHeight="1" spans="1:7">
      <c r="A246" s="8">
        <v>279</v>
      </c>
      <c r="B246" s="16" t="s">
        <v>756</v>
      </c>
      <c r="C246" s="14" t="s">
        <v>1131</v>
      </c>
      <c r="D246" s="15" t="s">
        <v>1105</v>
      </c>
      <c r="E246" s="15" t="s">
        <v>1105</v>
      </c>
      <c r="F246" s="15">
        <v>15</v>
      </c>
      <c r="G246" s="16"/>
    </row>
    <row r="247" customFormat="1" ht="24" customHeight="1" spans="1:7">
      <c r="A247" s="12">
        <v>280</v>
      </c>
      <c r="B247" s="16" t="s">
        <v>756</v>
      </c>
      <c r="C247" s="14" t="s">
        <v>1132</v>
      </c>
      <c r="D247" s="15" t="s">
        <v>1105</v>
      </c>
      <c r="E247" s="15" t="s">
        <v>1105</v>
      </c>
      <c r="F247" s="15">
        <v>20</v>
      </c>
      <c r="G247" s="16"/>
    </row>
    <row r="248" customFormat="1" ht="24" customHeight="1" spans="1:7">
      <c r="A248" s="8">
        <v>281</v>
      </c>
      <c r="B248" s="16" t="s">
        <v>756</v>
      </c>
      <c r="C248" s="14" t="s">
        <v>1133</v>
      </c>
      <c r="D248" s="15" t="s">
        <v>1105</v>
      </c>
      <c r="E248" s="15" t="s">
        <v>1105</v>
      </c>
      <c r="F248" s="15">
        <v>35</v>
      </c>
      <c r="G248" s="16"/>
    </row>
    <row r="249" customFormat="1" ht="24" customHeight="1" spans="1:7">
      <c r="A249" s="12">
        <v>282</v>
      </c>
      <c r="B249" s="16" t="s">
        <v>357</v>
      </c>
      <c r="C249" s="14" t="s">
        <v>766</v>
      </c>
      <c r="D249" s="15">
        <v>1</v>
      </c>
      <c r="E249" s="15" t="s">
        <v>156</v>
      </c>
      <c r="F249" s="15">
        <v>60</v>
      </c>
      <c r="G249" s="16"/>
    </row>
    <row r="250" customFormat="1" ht="24" customHeight="1" spans="1:7">
      <c r="A250" s="8">
        <v>283</v>
      </c>
      <c r="B250" s="16" t="s">
        <v>359</v>
      </c>
      <c r="C250" s="14" t="s">
        <v>768</v>
      </c>
      <c r="D250" s="15">
        <v>1</v>
      </c>
      <c r="E250" s="15" t="s">
        <v>156</v>
      </c>
      <c r="F250" s="15">
        <v>1000</v>
      </c>
      <c r="G250" s="16" t="s">
        <v>149</v>
      </c>
    </row>
    <row r="251" customFormat="1" ht="24" customHeight="1" spans="1:7">
      <c r="A251" s="12">
        <v>284</v>
      </c>
      <c r="B251" s="16" t="s">
        <v>362</v>
      </c>
      <c r="C251" s="20" t="s">
        <v>770</v>
      </c>
      <c r="D251" s="21">
        <v>1</v>
      </c>
      <c r="E251" s="21" t="s">
        <v>9</v>
      </c>
      <c r="F251" s="15">
        <v>10</v>
      </c>
      <c r="G251" s="16"/>
    </row>
    <row r="252" customFormat="1" ht="24" customHeight="1" spans="1:7">
      <c r="A252" s="12">
        <v>286</v>
      </c>
      <c r="B252" s="16" t="s">
        <v>773</v>
      </c>
      <c r="C252" s="14" t="s">
        <v>776</v>
      </c>
      <c r="D252" s="15" t="s">
        <v>1105</v>
      </c>
      <c r="E252" s="15" t="s">
        <v>1105</v>
      </c>
      <c r="F252" s="15">
        <v>20</v>
      </c>
      <c r="G252" s="16"/>
    </row>
    <row r="253" customFormat="1" ht="24" customHeight="1" spans="1:7">
      <c r="A253" s="8">
        <v>287</v>
      </c>
      <c r="B253" s="16" t="s">
        <v>773</v>
      </c>
      <c r="C253" s="14" t="s">
        <v>778</v>
      </c>
      <c r="D253" s="15" t="s">
        <v>1105</v>
      </c>
      <c r="E253" s="15" t="s">
        <v>1105</v>
      </c>
      <c r="F253" s="15" t="s">
        <v>1105</v>
      </c>
      <c r="G253" s="16"/>
    </row>
    <row r="254" customFormat="1" ht="24" customHeight="1" spans="1:7">
      <c r="A254" s="8">
        <v>289</v>
      </c>
      <c r="B254" s="16" t="s">
        <v>780</v>
      </c>
      <c r="C254" s="14" t="s">
        <v>782</v>
      </c>
      <c r="D254" s="15" t="s">
        <v>1105</v>
      </c>
      <c r="E254" s="15" t="s">
        <v>1105</v>
      </c>
      <c r="F254" s="15" t="s">
        <v>1105</v>
      </c>
      <c r="G254" s="16"/>
    </row>
    <row r="255" customFormat="1" ht="24" customHeight="1" spans="1:7">
      <c r="A255" s="12">
        <v>290</v>
      </c>
      <c r="B255" s="16" t="s">
        <v>780</v>
      </c>
      <c r="C255" s="14" t="s">
        <v>784</v>
      </c>
      <c r="D255" s="15" t="s">
        <v>1105</v>
      </c>
      <c r="E255" s="15" t="s">
        <v>1105</v>
      </c>
      <c r="F255" s="15" t="s">
        <v>1105</v>
      </c>
      <c r="G255" s="16"/>
    </row>
    <row r="256" customFormat="1" ht="24" customHeight="1" spans="1:7">
      <c r="A256" s="8">
        <v>291</v>
      </c>
      <c r="B256" s="16" t="s">
        <v>371</v>
      </c>
      <c r="C256" s="14" t="s">
        <v>1134</v>
      </c>
      <c r="D256" s="15" t="s">
        <v>1105</v>
      </c>
      <c r="E256" s="15" t="s">
        <v>1105</v>
      </c>
      <c r="F256" s="15" t="s">
        <v>1105</v>
      </c>
      <c r="G256" s="16"/>
    </row>
    <row r="257" customFormat="1" ht="24" customHeight="1" spans="1:7">
      <c r="A257" s="12">
        <v>292</v>
      </c>
      <c r="B257" s="16" t="s">
        <v>375</v>
      </c>
      <c r="C257" s="14" t="s">
        <v>788</v>
      </c>
      <c r="D257" s="15">
        <v>1</v>
      </c>
      <c r="E257" s="15" t="s">
        <v>130</v>
      </c>
      <c r="F257" s="15">
        <v>25</v>
      </c>
      <c r="G257" s="16"/>
    </row>
    <row r="258" customFormat="1" ht="24" customHeight="1" spans="1:7">
      <c r="A258" s="8">
        <v>293</v>
      </c>
      <c r="B258" s="16" t="s">
        <v>378</v>
      </c>
      <c r="C258" s="14" t="s">
        <v>790</v>
      </c>
      <c r="D258" s="15">
        <v>1</v>
      </c>
      <c r="E258" s="15" t="s">
        <v>12</v>
      </c>
      <c r="F258" s="15">
        <v>40</v>
      </c>
      <c r="G258" s="16"/>
    </row>
    <row r="259" customFormat="1" ht="24" customHeight="1" spans="1:7">
      <c r="A259" s="12">
        <v>294</v>
      </c>
      <c r="B259" s="16" t="s">
        <v>791</v>
      </c>
      <c r="C259" s="14" t="s">
        <v>793</v>
      </c>
      <c r="D259" s="15">
        <v>1</v>
      </c>
      <c r="E259" s="15" t="s">
        <v>156</v>
      </c>
      <c r="F259" s="15">
        <v>1700</v>
      </c>
      <c r="G259" s="16" t="s">
        <v>272</v>
      </c>
    </row>
    <row r="260" customFormat="1" ht="24" customHeight="1" spans="1:7">
      <c r="A260" s="8">
        <v>295</v>
      </c>
      <c r="B260" s="16" t="s">
        <v>791</v>
      </c>
      <c r="C260" s="14" t="s">
        <v>1135</v>
      </c>
      <c r="D260" s="15">
        <v>1</v>
      </c>
      <c r="E260" s="15" t="s">
        <v>156</v>
      </c>
      <c r="F260" s="15">
        <v>2000</v>
      </c>
      <c r="G260" s="16" t="s">
        <v>272</v>
      </c>
    </row>
    <row r="261" customFormat="1" ht="24" customHeight="1" spans="1:7">
      <c r="A261" s="8">
        <v>297</v>
      </c>
      <c r="B261" s="16" t="s">
        <v>798</v>
      </c>
      <c r="C261" s="14" t="s">
        <v>800</v>
      </c>
      <c r="D261" s="15">
        <v>1</v>
      </c>
      <c r="E261" s="15" t="s">
        <v>12</v>
      </c>
      <c r="F261" s="15">
        <v>150</v>
      </c>
      <c r="G261" s="16" t="s">
        <v>560</v>
      </c>
    </row>
    <row r="262" customFormat="1" ht="24" customHeight="1" spans="1:7">
      <c r="A262" s="12">
        <v>298</v>
      </c>
      <c r="B262" s="16" t="s">
        <v>798</v>
      </c>
      <c r="C262" s="14" t="s">
        <v>802</v>
      </c>
      <c r="D262" s="15">
        <v>1</v>
      </c>
      <c r="E262" s="15" t="s">
        <v>12</v>
      </c>
      <c r="F262" s="15">
        <v>350</v>
      </c>
      <c r="G262" s="16" t="s">
        <v>560</v>
      </c>
    </row>
    <row r="263" customFormat="1" ht="24" customHeight="1" spans="1:7">
      <c r="A263" s="8">
        <v>299</v>
      </c>
      <c r="B263" s="16" t="s">
        <v>803</v>
      </c>
      <c r="C263" s="14" t="s">
        <v>1136</v>
      </c>
      <c r="D263" s="15" t="s">
        <v>1105</v>
      </c>
      <c r="E263" s="15" t="s">
        <v>1105</v>
      </c>
      <c r="F263" s="15">
        <v>50</v>
      </c>
      <c r="G263" s="16" t="s">
        <v>560</v>
      </c>
    </row>
    <row r="264" customFormat="1" ht="24" customHeight="1" spans="1:7">
      <c r="A264" s="12">
        <v>300</v>
      </c>
      <c r="B264" s="16" t="s">
        <v>806</v>
      </c>
      <c r="C264" s="14" t="s">
        <v>808</v>
      </c>
      <c r="D264" s="15">
        <v>1</v>
      </c>
      <c r="E264" s="15" t="s">
        <v>12</v>
      </c>
      <c r="F264" s="15">
        <v>100</v>
      </c>
      <c r="G264" s="16" t="s">
        <v>632</v>
      </c>
    </row>
    <row r="265" customFormat="1" ht="24" customHeight="1" spans="1:7">
      <c r="A265" s="12">
        <v>302</v>
      </c>
      <c r="B265" s="16" t="s">
        <v>386</v>
      </c>
      <c r="C265" s="14" t="s">
        <v>1137</v>
      </c>
      <c r="D265" s="15">
        <v>1</v>
      </c>
      <c r="E265" s="15" t="s">
        <v>254</v>
      </c>
      <c r="F265" s="15">
        <v>10</v>
      </c>
      <c r="G265" s="16"/>
    </row>
    <row r="266" customFormat="1" ht="24" customHeight="1" spans="1:7">
      <c r="A266" s="8">
        <v>303</v>
      </c>
      <c r="B266" s="16" t="s">
        <v>386</v>
      </c>
      <c r="C266" s="14" t="s">
        <v>1138</v>
      </c>
      <c r="D266" s="15">
        <v>1</v>
      </c>
      <c r="E266" s="15" t="s">
        <v>254</v>
      </c>
      <c r="F266" s="15">
        <v>9</v>
      </c>
      <c r="G266" s="16"/>
    </row>
    <row r="267" customFormat="1" ht="24" customHeight="1" spans="1:7">
      <c r="A267" s="12">
        <v>304</v>
      </c>
      <c r="B267" s="16" t="s">
        <v>391</v>
      </c>
      <c r="C267" s="14" t="s">
        <v>814</v>
      </c>
      <c r="D267" s="15" t="s">
        <v>1105</v>
      </c>
      <c r="E267" s="15" t="s">
        <v>1105</v>
      </c>
      <c r="F267" s="15" t="s">
        <v>1105</v>
      </c>
      <c r="G267" s="16"/>
    </row>
    <row r="268" customFormat="1" ht="24" customHeight="1" spans="1:7">
      <c r="A268" s="8">
        <v>305</v>
      </c>
      <c r="B268" s="16" t="s">
        <v>391</v>
      </c>
      <c r="C268" s="14" t="s">
        <v>1139</v>
      </c>
      <c r="D268" s="15" t="s">
        <v>1105</v>
      </c>
      <c r="E268" s="15" t="s">
        <v>1105</v>
      </c>
      <c r="F268" s="15" t="s">
        <v>1105</v>
      </c>
      <c r="G268" s="16"/>
    </row>
    <row r="269" customFormat="1" ht="24" customHeight="1" spans="1:7">
      <c r="A269" s="12">
        <v>306</v>
      </c>
      <c r="B269" s="16" t="s">
        <v>391</v>
      </c>
      <c r="C269" s="14" t="s">
        <v>1140</v>
      </c>
      <c r="D269" s="15" t="s">
        <v>1105</v>
      </c>
      <c r="E269" s="15" t="s">
        <v>1105</v>
      </c>
      <c r="F269" s="15" t="s">
        <v>1105</v>
      </c>
      <c r="G269" s="16"/>
    </row>
    <row r="270" customFormat="1" ht="24" customHeight="1" spans="1:7">
      <c r="A270" s="8">
        <v>307</v>
      </c>
      <c r="B270" s="16" t="s">
        <v>391</v>
      </c>
      <c r="C270" s="14" t="s">
        <v>1141</v>
      </c>
      <c r="D270" s="15" t="s">
        <v>1105</v>
      </c>
      <c r="E270" s="15" t="s">
        <v>1105</v>
      </c>
      <c r="F270" s="15" t="s">
        <v>1105</v>
      </c>
      <c r="G270" s="16"/>
    </row>
    <row r="271" customFormat="1" ht="24" customHeight="1" spans="1:7">
      <c r="A271" s="12">
        <v>308</v>
      </c>
      <c r="B271" s="16" t="s">
        <v>391</v>
      </c>
      <c r="C271" s="14" t="s">
        <v>1142</v>
      </c>
      <c r="D271" s="15" t="s">
        <v>1105</v>
      </c>
      <c r="E271" s="15" t="s">
        <v>1105</v>
      </c>
      <c r="F271" s="15" t="s">
        <v>1105</v>
      </c>
      <c r="G271" s="16"/>
    </row>
    <row r="272" customFormat="1" ht="24" customHeight="1" spans="1:7">
      <c r="A272" s="8">
        <v>311</v>
      </c>
      <c r="B272" s="16" t="s">
        <v>824</v>
      </c>
      <c r="C272" s="14" t="s">
        <v>827</v>
      </c>
      <c r="D272" s="15" t="s">
        <v>1105</v>
      </c>
      <c r="E272" s="15" t="s">
        <v>1105</v>
      </c>
      <c r="F272" s="15">
        <v>20</v>
      </c>
      <c r="G272" s="16"/>
    </row>
    <row r="273" customFormat="1" ht="24" customHeight="1" spans="1:7">
      <c r="A273" s="12">
        <v>312</v>
      </c>
      <c r="B273" s="16" t="s">
        <v>828</v>
      </c>
      <c r="C273" s="14" t="s">
        <v>830</v>
      </c>
      <c r="D273" s="15" t="s">
        <v>1105</v>
      </c>
      <c r="E273" s="15" t="s">
        <v>1105</v>
      </c>
      <c r="F273" s="15">
        <v>12</v>
      </c>
      <c r="G273" s="16"/>
    </row>
    <row r="274" customFormat="1" ht="24" customHeight="1" spans="1:7">
      <c r="A274" s="8">
        <v>313</v>
      </c>
      <c r="B274" s="16" t="s">
        <v>394</v>
      </c>
      <c r="C274" s="14" t="s">
        <v>832</v>
      </c>
      <c r="D274" s="15">
        <v>1</v>
      </c>
      <c r="E274" s="15" t="s">
        <v>156</v>
      </c>
      <c r="F274" s="15">
        <v>500</v>
      </c>
      <c r="G274" s="16"/>
    </row>
    <row r="275" customFormat="1" ht="24" customHeight="1" spans="1:7">
      <c r="A275" s="12">
        <v>316</v>
      </c>
      <c r="B275" s="16" t="s">
        <v>833</v>
      </c>
      <c r="C275" s="14" t="s">
        <v>835</v>
      </c>
      <c r="D275" s="15" t="s">
        <v>1105</v>
      </c>
      <c r="E275" s="15" t="s">
        <v>1105</v>
      </c>
      <c r="F275" s="15">
        <v>10</v>
      </c>
      <c r="G275" s="16"/>
    </row>
    <row r="276" customFormat="1" ht="24" customHeight="1" spans="1:7">
      <c r="A276" s="8">
        <v>317</v>
      </c>
      <c r="B276" s="16" t="s">
        <v>407</v>
      </c>
      <c r="C276" s="14" t="s">
        <v>838</v>
      </c>
      <c r="D276" s="15">
        <v>1</v>
      </c>
      <c r="E276" s="15" t="s">
        <v>839</v>
      </c>
      <c r="F276" s="15">
        <v>10</v>
      </c>
      <c r="G276" s="16"/>
    </row>
    <row r="277" customFormat="1" ht="24" customHeight="1" spans="1:7">
      <c r="A277" s="12">
        <v>318</v>
      </c>
      <c r="B277" s="16" t="s">
        <v>840</v>
      </c>
      <c r="C277" s="14" t="s">
        <v>1143</v>
      </c>
      <c r="D277" s="15" t="s">
        <v>1105</v>
      </c>
      <c r="E277" s="15" t="s">
        <v>34</v>
      </c>
      <c r="F277" s="15">
        <v>10</v>
      </c>
      <c r="G277" s="16"/>
    </row>
    <row r="278" customFormat="1" ht="24" customHeight="1" spans="1:7">
      <c r="A278" s="8">
        <v>319</v>
      </c>
      <c r="B278" s="16" t="s">
        <v>843</v>
      </c>
      <c r="C278" s="14" t="s">
        <v>845</v>
      </c>
      <c r="D278" s="15">
        <v>1</v>
      </c>
      <c r="E278" s="15" t="s">
        <v>130</v>
      </c>
      <c r="F278" s="15">
        <v>6</v>
      </c>
      <c r="G278" s="16"/>
    </row>
    <row r="279" customFormat="1" ht="24" customHeight="1" spans="1:7">
      <c r="A279" s="12">
        <v>320</v>
      </c>
      <c r="B279" s="16" t="s">
        <v>846</v>
      </c>
      <c r="C279" s="14" t="s">
        <v>848</v>
      </c>
      <c r="D279" s="15" t="s">
        <v>1105</v>
      </c>
      <c r="E279" s="15" t="s">
        <v>1105</v>
      </c>
      <c r="F279" s="15" t="s">
        <v>1105</v>
      </c>
      <c r="G279" s="16"/>
    </row>
    <row r="280" customFormat="1" ht="24" customHeight="1" spans="1:7">
      <c r="A280" s="8">
        <v>321</v>
      </c>
      <c r="B280" s="16" t="s">
        <v>411</v>
      </c>
      <c r="C280" s="14" t="s">
        <v>850</v>
      </c>
      <c r="D280" s="15">
        <v>1</v>
      </c>
      <c r="E280" s="15" t="s">
        <v>569</v>
      </c>
      <c r="F280" s="15">
        <v>80</v>
      </c>
      <c r="G280" s="16"/>
    </row>
    <row r="281" customFormat="1" ht="24" customHeight="1" spans="1:7">
      <c r="A281" s="12">
        <v>322</v>
      </c>
      <c r="B281" s="16" t="s">
        <v>851</v>
      </c>
      <c r="C281" s="14" t="s">
        <v>854</v>
      </c>
      <c r="D281" s="15" t="s">
        <v>1105</v>
      </c>
      <c r="E281" s="15" t="s">
        <v>1105</v>
      </c>
      <c r="F281" s="15">
        <v>20</v>
      </c>
      <c r="G281" s="16"/>
    </row>
    <row r="282" customFormat="1" ht="24" customHeight="1" spans="1:7">
      <c r="A282" s="8">
        <v>323</v>
      </c>
      <c r="B282" s="16" t="s">
        <v>851</v>
      </c>
      <c r="C282" s="20" t="s">
        <v>856</v>
      </c>
      <c r="D282" s="15" t="s">
        <v>1105</v>
      </c>
      <c r="E282" s="15" t="s">
        <v>38</v>
      </c>
      <c r="F282" s="15">
        <v>10</v>
      </c>
      <c r="G282" s="16"/>
    </row>
    <row r="283" s="2" customFormat="1" ht="24" customHeight="1" spans="1:7">
      <c r="A283" s="12">
        <v>324</v>
      </c>
      <c r="B283" s="16" t="s">
        <v>414</v>
      </c>
      <c r="C283" s="14" t="s">
        <v>858</v>
      </c>
      <c r="D283" s="15">
        <v>1</v>
      </c>
      <c r="E283" s="15"/>
      <c r="F283" s="15" t="s">
        <v>1105</v>
      </c>
      <c r="G283" s="16"/>
    </row>
    <row r="284" customFormat="1" ht="24" customHeight="1" spans="1:7">
      <c r="A284" s="8">
        <v>325</v>
      </c>
      <c r="B284" s="16" t="s">
        <v>19</v>
      </c>
      <c r="C284" s="14" t="s">
        <v>859</v>
      </c>
      <c r="D284" s="15">
        <v>1</v>
      </c>
      <c r="E284" s="15" t="s">
        <v>23</v>
      </c>
      <c r="F284" s="15">
        <v>130</v>
      </c>
      <c r="G284" s="16"/>
    </row>
    <row r="285" customFormat="1" ht="24" customHeight="1" spans="1:7">
      <c r="A285" s="12">
        <v>326</v>
      </c>
      <c r="B285" s="16" t="s">
        <v>860</v>
      </c>
      <c r="C285" s="14" t="s">
        <v>862</v>
      </c>
      <c r="D285" s="15" t="s">
        <v>1105</v>
      </c>
      <c r="E285" s="15" t="s">
        <v>1105</v>
      </c>
      <c r="F285" s="15">
        <v>15</v>
      </c>
      <c r="G285" s="16"/>
    </row>
    <row r="286" customFormat="1" ht="24" customHeight="1" spans="1:7">
      <c r="A286" s="8">
        <v>327</v>
      </c>
      <c r="B286" s="16" t="s">
        <v>419</v>
      </c>
      <c r="C286" s="14" t="s">
        <v>864</v>
      </c>
      <c r="D286" s="15">
        <v>1</v>
      </c>
      <c r="E286" s="15" t="s">
        <v>20</v>
      </c>
      <c r="F286" s="15">
        <v>20</v>
      </c>
      <c r="G286" s="16"/>
    </row>
    <row r="287" customFormat="1" ht="24" customHeight="1" spans="1:7">
      <c r="A287" s="12">
        <v>328</v>
      </c>
      <c r="B287" s="16" t="s">
        <v>346</v>
      </c>
      <c r="C287" s="14" t="s">
        <v>866</v>
      </c>
      <c r="D287" s="15" t="s">
        <v>1105</v>
      </c>
      <c r="E287" s="15" t="s">
        <v>1105</v>
      </c>
      <c r="F287" s="15">
        <v>5</v>
      </c>
      <c r="G287" s="16"/>
    </row>
    <row r="288" customFormat="1" ht="24" customHeight="1" spans="1:7">
      <c r="A288" s="8">
        <v>329</v>
      </c>
      <c r="B288" s="16" t="s">
        <v>28</v>
      </c>
      <c r="C288" s="14" t="s">
        <v>868</v>
      </c>
      <c r="D288" s="15" t="s">
        <v>1105</v>
      </c>
      <c r="E288" s="15" t="s">
        <v>1105</v>
      </c>
      <c r="F288" s="15" t="s">
        <v>1105</v>
      </c>
      <c r="G288" s="16"/>
    </row>
    <row r="289" customFormat="1" ht="24" customHeight="1" spans="1:7">
      <c r="A289" s="12">
        <v>330</v>
      </c>
      <c r="B289" s="16" t="s">
        <v>425</v>
      </c>
      <c r="C289" s="14" t="s">
        <v>870</v>
      </c>
      <c r="D289" s="15">
        <v>1</v>
      </c>
      <c r="E289" s="15" t="s">
        <v>12</v>
      </c>
      <c r="F289" s="15">
        <v>40</v>
      </c>
      <c r="G289" s="16"/>
    </row>
    <row r="290" customFormat="1" ht="24" customHeight="1" spans="1:7">
      <c r="A290" s="8">
        <v>331</v>
      </c>
      <c r="B290" s="16" t="s">
        <v>428</v>
      </c>
      <c r="C290" s="14" t="s">
        <v>871</v>
      </c>
      <c r="D290" s="15">
        <v>1</v>
      </c>
      <c r="E290" s="15" t="s">
        <v>12</v>
      </c>
      <c r="F290" s="15">
        <v>150</v>
      </c>
      <c r="G290" s="16"/>
    </row>
    <row r="291" customFormat="1" ht="24" customHeight="1" spans="1:7">
      <c r="A291" s="12">
        <v>332</v>
      </c>
      <c r="B291" s="16" t="s">
        <v>872</v>
      </c>
      <c r="C291" s="14" t="s">
        <v>873</v>
      </c>
      <c r="D291" s="15" t="s">
        <v>1105</v>
      </c>
      <c r="E291" s="15" t="s">
        <v>1105</v>
      </c>
      <c r="F291" s="15" t="s">
        <v>1105</v>
      </c>
      <c r="G291" s="16"/>
    </row>
    <row r="292" customFormat="1" ht="24" customHeight="1" spans="1:7">
      <c r="A292" s="8">
        <v>333</v>
      </c>
      <c r="B292" s="16" t="s">
        <v>432</v>
      </c>
      <c r="C292" s="10" t="s">
        <v>875</v>
      </c>
      <c r="D292" s="15">
        <v>1</v>
      </c>
      <c r="E292" s="15" t="s">
        <v>12</v>
      </c>
      <c r="F292" s="15">
        <v>20</v>
      </c>
      <c r="G292" s="16"/>
    </row>
    <row r="293" customFormat="1" ht="24" customHeight="1" spans="1:7">
      <c r="A293" s="12">
        <v>334</v>
      </c>
      <c r="B293" s="16" t="s">
        <v>432</v>
      </c>
      <c r="C293" s="10" t="s">
        <v>877</v>
      </c>
      <c r="D293" s="15">
        <v>1</v>
      </c>
      <c r="E293" s="15" t="s">
        <v>12</v>
      </c>
      <c r="F293" s="15">
        <v>30</v>
      </c>
      <c r="G293" s="16"/>
    </row>
    <row r="294" customFormat="1" ht="24" customHeight="1" spans="1:7">
      <c r="A294" s="8">
        <v>335</v>
      </c>
      <c r="B294" s="16" t="s">
        <v>432</v>
      </c>
      <c r="C294" s="10" t="s">
        <v>879</v>
      </c>
      <c r="D294" s="15">
        <v>1</v>
      </c>
      <c r="E294" s="15" t="s">
        <v>12</v>
      </c>
      <c r="F294" s="15">
        <v>70</v>
      </c>
      <c r="G294" s="16"/>
    </row>
    <row r="295" customFormat="1" ht="24" customHeight="1" spans="1:7">
      <c r="A295" s="12">
        <v>336</v>
      </c>
      <c r="B295" s="16" t="s">
        <v>443</v>
      </c>
      <c r="C295" s="10" t="s">
        <v>880</v>
      </c>
      <c r="D295" s="15">
        <v>1</v>
      </c>
      <c r="E295" s="15" t="s">
        <v>1105</v>
      </c>
      <c r="F295" s="15" t="s">
        <v>1105</v>
      </c>
      <c r="G295" s="16" t="s">
        <v>78</v>
      </c>
    </row>
    <row r="296" customFormat="1" ht="24" customHeight="1" spans="1:7">
      <c r="A296" s="8">
        <v>337</v>
      </c>
      <c r="B296" s="16" t="s">
        <v>881</v>
      </c>
      <c r="C296" s="10" t="s">
        <v>883</v>
      </c>
      <c r="D296" s="15" t="s">
        <v>1105</v>
      </c>
      <c r="E296" s="15" t="s">
        <v>1105</v>
      </c>
      <c r="F296" s="15">
        <v>600</v>
      </c>
      <c r="G296" s="16" t="s">
        <v>884</v>
      </c>
    </row>
    <row r="297" customFormat="1" ht="24" customHeight="1" spans="1:7">
      <c r="A297" s="12">
        <v>338</v>
      </c>
      <c r="B297" s="16" t="s">
        <v>881</v>
      </c>
      <c r="C297" s="14" t="s">
        <v>886</v>
      </c>
      <c r="D297" s="15" t="s">
        <v>1105</v>
      </c>
      <c r="E297" s="15" t="s">
        <v>1105</v>
      </c>
      <c r="F297" s="15" t="s">
        <v>1105</v>
      </c>
      <c r="G297" s="16" t="s">
        <v>884</v>
      </c>
    </row>
    <row r="298" customFormat="1" ht="24" customHeight="1" spans="1:7">
      <c r="A298" s="8">
        <v>339</v>
      </c>
      <c r="B298" s="16" t="s">
        <v>881</v>
      </c>
      <c r="C298" s="14" t="s">
        <v>888</v>
      </c>
      <c r="D298" s="15" t="s">
        <v>1105</v>
      </c>
      <c r="E298" s="15" t="s">
        <v>1105</v>
      </c>
      <c r="F298" s="15">
        <v>1000</v>
      </c>
      <c r="G298" s="16" t="s">
        <v>884</v>
      </c>
    </row>
    <row r="299" customFormat="1" ht="24" customHeight="1" spans="1:7">
      <c r="A299" s="12">
        <v>340</v>
      </c>
      <c r="B299" s="16" t="s">
        <v>881</v>
      </c>
      <c r="C299" s="14" t="s">
        <v>890</v>
      </c>
      <c r="D299" s="15" t="s">
        <v>1105</v>
      </c>
      <c r="E299" s="15" t="s">
        <v>1105</v>
      </c>
      <c r="F299" s="15">
        <v>1100</v>
      </c>
      <c r="G299" s="16" t="s">
        <v>884</v>
      </c>
    </row>
    <row r="300" customFormat="1" ht="24" customHeight="1" spans="1:7">
      <c r="A300" s="8">
        <v>341</v>
      </c>
      <c r="B300" s="16" t="s">
        <v>446</v>
      </c>
      <c r="C300" s="14" t="s">
        <v>1144</v>
      </c>
      <c r="D300" s="15" t="s">
        <v>1105</v>
      </c>
      <c r="E300" s="15" t="s">
        <v>1105</v>
      </c>
      <c r="F300" s="15" t="s">
        <v>1105</v>
      </c>
      <c r="G300" s="16"/>
    </row>
    <row r="301" customFormat="1" ht="24" customHeight="1" spans="1:7">
      <c r="A301" s="12">
        <v>342</v>
      </c>
      <c r="B301" s="16" t="s">
        <v>449</v>
      </c>
      <c r="C301" s="14" t="s">
        <v>1145</v>
      </c>
      <c r="D301" s="15" t="s">
        <v>1105</v>
      </c>
      <c r="E301" s="15" t="s">
        <v>1105</v>
      </c>
      <c r="F301" s="15" t="s">
        <v>1105</v>
      </c>
      <c r="G301" s="16" t="s">
        <v>895</v>
      </c>
    </row>
    <row r="302" customFormat="1" ht="24" customHeight="1" spans="1:7">
      <c r="A302" s="8">
        <v>343</v>
      </c>
      <c r="B302" s="16" t="s">
        <v>896</v>
      </c>
      <c r="C302" s="14" t="s">
        <v>898</v>
      </c>
      <c r="D302" s="15" t="s">
        <v>1105</v>
      </c>
      <c r="E302" s="15" t="s">
        <v>1105</v>
      </c>
      <c r="F302" s="15" t="s">
        <v>1105</v>
      </c>
      <c r="G302" s="16"/>
    </row>
    <row r="303" customFormat="1" ht="24" customHeight="1" spans="1:7">
      <c r="A303" s="12">
        <v>344</v>
      </c>
      <c r="B303" s="16" t="s">
        <v>900</v>
      </c>
      <c r="C303" s="14" t="s">
        <v>901</v>
      </c>
      <c r="D303" s="15" t="s">
        <v>1105</v>
      </c>
      <c r="E303" s="15" t="s">
        <v>1105</v>
      </c>
      <c r="F303" s="15" t="s">
        <v>1105</v>
      </c>
      <c r="G303" s="16"/>
    </row>
    <row r="304" customFormat="1" ht="24" customHeight="1" spans="1:7">
      <c r="A304" s="8">
        <v>345</v>
      </c>
      <c r="B304" s="16" t="s">
        <v>902</v>
      </c>
      <c r="C304" s="14" t="s">
        <v>904</v>
      </c>
      <c r="D304" s="15" t="s">
        <v>1105</v>
      </c>
      <c r="E304" s="15" t="s">
        <v>1105</v>
      </c>
      <c r="F304" s="15" t="s">
        <v>1105</v>
      </c>
      <c r="G304" s="16" t="s">
        <v>884</v>
      </c>
    </row>
    <row r="305" customFormat="1" ht="24" customHeight="1" spans="1:7">
      <c r="A305" s="12">
        <v>346</v>
      </c>
      <c r="B305" s="16" t="s">
        <v>902</v>
      </c>
      <c r="C305" s="14" t="s">
        <v>905</v>
      </c>
      <c r="D305" s="15" t="s">
        <v>1105</v>
      </c>
      <c r="E305" s="15" t="s">
        <v>1105</v>
      </c>
      <c r="F305" s="15" t="s">
        <v>1105</v>
      </c>
      <c r="G305" s="16" t="s">
        <v>884</v>
      </c>
    </row>
    <row r="306" customFormat="1" ht="24" customHeight="1" spans="1:7">
      <c r="A306" s="8">
        <v>347</v>
      </c>
      <c r="B306" s="16" t="s">
        <v>902</v>
      </c>
      <c r="C306" s="14" t="s">
        <v>906</v>
      </c>
      <c r="D306" s="15" t="s">
        <v>1105</v>
      </c>
      <c r="E306" s="15" t="s">
        <v>1105</v>
      </c>
      <c r="F306" s="15" t="s">
        <v>1105</v>
      </c>
      <c r="G306" s="16" t="s">
        <v>884</v>
      </c>
    </row>
    <row r="307" customFormat="1" ht="24" customHeight="1" spans="1:7">
      <c r="A307" s="12">
        <v>348</v>
      </c>
      <c r="B307" s="16" t="s">
        <v>907</v>
      </c>
      <c r="C307" s="14" t="s">
        <v>909</v>
      </c>
      <c r="D307" s="15" t="s">
        <v>1105</v>
      </c>
      <c r="E307" s="15" t="s">
        <v>1105</v>
      </c>
      <c r="F307" s="15" t="s">
        <v>1105</v>
      </c>
      <c r="G307" s="16" t="s">
        <v>560</v>
      </c>
    </row>
    <row r="308" customFormat="1" ht="24" customHeight="1" spans="1:7">
      <c r="A308" s="12">
        <v>350</v>
      </c>
      <c r="B308" s="16" t="s">
        <v>910</v>
      </c>
      <c r="C308" s="14" t="s">
        <v>913</v>
      </c>
      <c r="D308" s="15" t="s">
        <v>1105</v>
      </c>
      <c r="E308" s="15" t="s">
        <v>1105</v>
      </c>
      <c r="F308" s="15" t="s">
        <v>1105</v>
      </c>
      <c r="G308" s="16"/>
    </row>
    <row r="309" customFormat="1" ht="24" customHeight="1" spans="1:7">
      <c r="A309" s="8">
        <v>351</v>
      </c>
      <c r="B309" s="19" t="s">
        <v>457</v>
      </c>
      <c r="C309" s="14" t="s">
        <v>915</v>
      </c>
      <c r="D309" s="15">
        <v>1</v>
      </c>
      <c r="E309" s="15" t="s">
        <v>34</v>
      </c>
      <c r="F309" s="15">
        <v>15</v>
      </c>
      <c r="G309" s="16"/>
    </row>
    <row r="310" customFormat="1" ht="24" customHeight="1" spans="1:7">
      <c r="A310" s="12">
        <v>352</v>
      </c>
      <c r="B310" s="19" t="s">
        <v>917</v>
      </c>
      <c r="C310" s="14" t="s">
        <v>918</v>
      </c>
      <c r="D310" s="15">
        <v>1</v>
      </c>
      <c r="E310" s="15" t="s">
        <v>12</v>
      </c>
      <c r="F310" s="15">
        <v>15</v>
      </c>
      <c r="G310" s="16"/>
    </row>
    <row r="311" customFormat="1" ht="15.6" spans="1:7">
      <c r="A311" s="12">
        <v>354</v>
      </c>
      <c r="B311" s="16" t="s">
        <v>467</v>
      </c>
      <c r="C311" s="14" t="s">
        <v>920</v>
      </c>
      <c r="D311" s="18">
        <v>1</v>
      </c>
      <c r="E311" s="18" t="s">
        <v>34</v>
      </c>
      <c r="F311" s="18">
        <v>25</v>
      </c>
      <c r="G311" s="16"/>
    </row>
    <row r="312" customFormat="1" ht="15.6" spans="1:7">
      <c r="A312" s="8">
        <v>355</v>
      </c>
      <c r="B312" s="16" t="s">
        <v>467</v>
      </c>
      <c r="C312" s="14" t="s">
        <v>922</v>
      </c>
      <c r="D312" s="18">
        <v>1</v>
      </c>
      <c r="E312" s="18" t="s">
        <v>34</v>
      </c>
      <c r="F312" s="18">
        <v>25</v>
      </c>
      <c r="G312" s="16"/>
    </row>
    <row r="313" customFormat="1" ht="15.6" spans="1:7">
      <c r="A313" s="12">
        <v>356</v>
      </c>
      <c r="B313" s="16" t="s">
        <v>467</v>
      </c>
      <c r="C313" s="14" t="s">
        <v>924</v>
      </c>
      <c r="D313" s="18">
        <v>1</v>
      </c>
      <c r="E313" s="18" t="s">
        <v>34</v>
      </c>
      <c r="F313" s="18">
        <v>25</v>
      </c>
      <c r="G313" s="16"/>
    </row>
    <row r="314" customFormat="1" ht="15.6" spans="1:7">
      <c r="A314" s="8">
        <v>357</v>
      </c>
      <c r="B314" s="16" t="s">
        <v>467</v>
      </c>
      <c r="C314" s="14" t="s">
        <v>926</v>
      </c>
      <c r="D314" s="18">
        <v>1</v>
      </c>
      <c r="E314" s="18" t="s">
        <v>34</v>
      </c>
      <c r="F314" s="18">
        <v>25</v>
      </c>
      <c r="G314" s="16"/>
    </row>
    <row r="315" customFormat="1" ht="15.6" spans="1:7">
      <c r="A315" s="12">
        <v>358</v>
      </c>
      <c r="B315" s="16" t="s">
        <v>467</v>
      </c>
      <c r="C315" s="14" t="s">
        <v>928</v>
      </c>
      <c r="D315" s="18">
        <v>1</v>
      </c>
      <c r="E315" s="18" t="s">
        <v>34</v>
      </c>
      <c r="F315" s="18">
        <v>25</v>
      </c>
      <c r="G315" s="16"/>
    </row>
    <row r="316" customFormat="1" ht="24" customHeight="1" spans="1:7">
      <c r="A316" s="12">
        <v>360</v>
      </c>
      <c r="B316" s="17" t="s">
        <v>932</v>
      </c>
      <c r="C316" s="14" t="s">
        <v>933</v>
      </c>
      <c r="D316" s="18">
        <v>1</v>
      </c>
      <c r="E316" s="18" t="s">
        <v>156</v>
      </c>
      <c r="F316" s="18">
        <v>2800</v>
      </c>
      <c r="G316" s="16" t="s">
        <v>188</v>
      </c>
    </row>
    <row r="317" customFormat="1" ht="24" customHeight="1" spans="1:7">
      <c r="A317" s="12">
        <v>362</v>
      </c>
      <c r="B317" s="17" t="s">
        <v>936</v>
      </c>
      <c r="C317" s="14" t="s">
        <v>938</v>
      </c>
      <c r="D317" s="18">
        <v>1</v>
      </c>
      <c r="E317" s="18" t="s">
        <v>9</v>
      </c>
      <c r="F317" s="18">
        <v>8</v>
      </c>
      <c r="G317" s="16"/>
    </row>
    <row r="318" customFormat="1" ht="24" customHeight="1" spans="1:7">
      <c r="A318" s="8">
        <v>363</v>
      </c>
      <c r="B318" s="17" t="s">
        <v>936</v>
      </c>
      <c r="C318" s="14" t="s">
        <v>939</v>
      </c>
      <c r="D318" s="18">
        <v>1</v>
      </c>
      <c r="E318" s="18" t="s">
        <v>9</v>
      </c>
      <c r="F318" s="18">
        <v>15</v>
      </c>
      <c r="G318" s="16"/>
    </row>
    <row r="319" customFormat="1" ht="24" customHeight="1" spans="1:6">
      <c r="A319" s="12">
        <v>364</v>
      </c>
      <c r="C319" s="14" t="s">
        <v>940</v>
      </c>
      <c r="D319" s="21">
        <v>1</v>
      </c>
      <c r="E319" s="21" t="s">
        <v>12</v>
      </c>
      <c r="F319" s="15" t="s">
        <v>1105</v>
      </c>
    </row>
    <row r="320" customFormat="1" ht="24" customHeight="1" spans="1:6">
      <c r="A320" s="8">
        <v>365</v>
      </c>
      <c r="C320" s="14" t="s">
        <v>941</v>
      </c>
      <c r="D320" s="21">
        <v>1</v>
      </c>
      <c r="E320" s="21" t="s">
        <v>12</v>
      </c>
      <c r="F320" s="15" t="s">
        <v>1105</v>
      </c>
    </row>
    <row r="321" customFormat="1" ht="24" customHeight="1" spans="1:6">
      <c r="A321" s="12">
        <v>366</v>
      </c>
      <c r="C321" s="14" t="s">
        <v>942</v>
      </c>
      <c r="D321" s="21">
        <v>1</v>
      </c>
      <c r="E321" s="21" t="s">
        <v>12</v>
      </c>
      <c r="F321" s="15" t="s">
        <v>1105</v>
      </c>
    </row>
    <row r="322" customFormat="1" ht="24" customHeight="1" spans="1:7">
      <c r="A322" s="8">
        <v>369</v>
      </c>
      <c r="C322" s="14" t="s">
        <v>946</v>
      </c>
      <c r="D322" s="15">
        <v>1</v>
      </c>
      <c r="E322" s="15" t="s">
        <v>1105</v>
      </c>
      <c r="F322" s="15">
        <v>20</v>
      </c>
      <c r="G322" s="9"/>
    </row>
    <row r="323" customFormat="1" ht="24" customHeight="1" spans="1:7">
      <c r="A323" s="8">
        <v>371</v>
      </c>
      <c r="B323" s="17" t="s">
        <v>951</v>
      </c>
      <c r="C323" s="14" t="s">
        <v>953</v>
      </c>
      <c r="D323" s="18">
        <v>1</v>
      </c>
      <c r="E323" s="18" t="s">
        <v>34</v>
      </c>
      <c r="F323" s="18">
        <v>60</v>
      </c>
      <c r="G323" s="16"/>
    </row>
    <row r="324" customFormat="1" ht="24" customHeight="1" spans="1:7">
      <c r="A324" s="12">
        <v>372</v>
      </c>
      <c r="B324" s="17" t="s">
        <v>951</v>
      </c>
      <c r="C324" s="14" t="s">
        <v>955</v>
      </c>
      <c r="D324" s="18">
        <v>1</v>
      </c>
      <c r="E324" s="18" t="s">
        <v>34</v>
      </c>
      <c r="F324" s="18">
        <v>78</v>
      </c>
      <c r="G324" s="16"/>
    </row>
    <row r="325" customFormat="1" ht="24" customHeight="1" spans="1:7">
      <c r="A325" s="8">
        <v>373</v>
      </c>
      <c r="B325" s="17" t="s">
        <v>951</v>
      </c>
      <c r="C325" s="14" t="s">
        <v>957</v>
      </c>
      <c r="D325" s="18">
        <v>1</v>
      </c>
      <c r="E325" s="18" t="s">
        <v>34</v>
      </c>
      <c r="F325" s="18">
        <v>84</v>
      </c>
      <c r="G325" s="16"/>
    </row>
    <row r="326" customFormat="1" ht="24" customHeight="1" spans="1:7">
      <c r="A326" s="12">
        <v>374</v>
      </c>
      <c r="B326" s="17" t="s">
        <v>951</v>
      </c>
      <c r="C326" s="14" t="s">
        <v>959</v>
      </c>
      <c r="D326" s="18">
        <v>1</v>
      </c>
      <c r="E326" s="18" t="s">
        <v>34</v>
      </c>
      <c r="F326" s="18">
        <v>78</v>
      </c>
      <c r="G326" s="16"/>
    </row>
    <row r="327" customFormat="1" ht="24" customHeight="1" spans="1:7">
      <c r="A327" s="8">
        <v>375</v>
      </c>
      <c r="B327" s="17" t="s">
        <v>951</v>
      </c>
      <c r="C327" s="14" t="s">
        <v>961</v>
      </c>
      <c r="D327" s="18">
        <v>1</v>
      </c>
      <c r="E327" s="18" t="s">
        <v>34</v>
      </c>
      <c r="F327" s="18">
        <v>84</v>
      </c>
      <c r="G327" s="16"/>
    </row>
    <row r="328" customFormat="1" ht="24" customHeight="1" spans="1:7">
      <c r="A328" s="12">
        <v>376</v>
      </c>
      <c r="B328" s="17" t="s">
        <v>951</v>
      </c>
      <c r="C328" s="14" t="s">
        <v>963</v>
      </c>
      <c r="D328" s="18">
        <v>1</v>
      </c>
      <c r="E328" s="18" t="s">
        <v>34</v>
      </c>
      <c r="F328" s="18">
        <v>60</v>
      </c>
      <c r="G328" s="16"/>
    </row>
    <row r="329" customFormat="1" ht="24" customHeight="1" spans="1:7">
      <c r="A329" s="8">
        <v>377</v>
      </c>
      <c r="B329" s="17" t="s">
        <v>182</v>
      </c>
      <c r="C329" s="14" t="s">
        <v>965</v>
      </c>
      <c r="D329" s="18">
        <v>1</v>
      </c>
      <c r="E329" s="18" t="s">
        <v>34</v>
      </c>
      <c r="F329" s="18">
        <v>36</v>
      </c>
      <c r="G329" s="16"/>
    </row>
    <row r="330" customFormat="1" ht="24" customHeight="1" spans="1:7">
      <c r="A330" s="12">
        <v>378</v>
      </c>
      <c r="B330" s="17" t="s">
        <v>182</v>
      </c>
      <c r="C330" s="14" t="s">
        <v>967</v>
      </c>
      <c r="D330" s="18">
        <v>1</v>
      </c>
      <c r="E330" s="18" t="s">
        <v>34</v>
      </c>
      <c r="F330" s="18">
        <v>40</v>
      </c>
      <c r="G330" s="16"/>
    </row>
    <row r="331" customFormat="1" ht="24" customHeight="1" spans="1:7">
      <c r="A331" s="8">
        <v>379</v>
      </c>
      <c r="B331" s="17" t="s">
        <v>182</v>
      </c>
      <c r="C331" s="14" t="s">
        <v>968</v>
      </c>
      <c r="D331" s="18">
        <v>1</v>
      </c>
      <c r="E331" s="18" t="s">
        <v>34</v>
      </c>
      <c r="F331" s="18">
        <v>45</v>
      </c>
      <c r="G331" s="16"/>
    </row>
    <row r="332" customFormat="1" ht="24" customHeight="1" spans="1:7">
      <c r="A332" s="12">
        <v>380</v>
      </c>
      <c r="B332" s="17" t="s">
        <v>969</v>
      </c>
      <c r="C332" s="14" t="s">
        <v>971</v>
      </c>
      <c r="D332" s="18">
        <v>1</v>
      </c>
      <c r="E332" s="18" t="s">
        <v>12</v>
      </c>
      <c r="F332" s="18">
        <v>120</v>
      </c>
      <c r="G332" s="16"/>
    </row>
    <row r="333" customFormat="1" ht="24" customHeight="1" spans="1:7">
      <c r="A333" s="8">
        <v>381</v>
      </c>
      <c r="B333" s="17" t="s">
        <v>102</v>
      </c>
      <c r="C333" s="14" t="s">
        <v>973</v>
      </c>
      <c r="D333" s="18">
        <v>1</v>
      </c>
      <c r="E333" s="18" t="s">
        <v>12</v>
      </c>
      <c r="F333" s="18">
        <v>165</v>
      </c>
      <c r="G333" s="16" t="s">
        <v>436</v>
      </c>
    </row>
    <row r="334" customFormat="1" ht="24" customHeight="1" spans="1:7">
      <c r="A334" s="12">
        <v>382</v>
      </c>
      <c r="B334" s="17" t="s">
        <v>975</v>
      </c>
      <c r="C334" s="14" t="s">
        <v>976</v>
      </c>
      <c r="D334" s="18">
        <v>1</v>
      </c>
      <c r="E334" s="18" t="s">
        <v>156</v>
      </c>
      <c r="F334" s="18">
        <v>12500</v>
      </c>
      <c r="G334" s="16" t="s">
        <v>977</v>
      </c>
    </row>
    <row r="335" customFormat="1" ht="24" customHeight="1" spans="1:7">
      <c r="A335" s="8">
        <v>383</v>
      </c>
      <c r="B335" s="17" t="s">
        <v>978</v>
      </c>
      <c r="C335" s="14" t="s">
        <v>979</v>
      </c>
      <c r="D335" s="18">
        <v>1</v>
      </c>
      <c r="E335" s="18" t="s">
        <v>34</v>
      </c>
      <c r="F335" s="18">
        <v>150</v>
      </c>
      <c r="G335" s="16"/>
    </row>
    <row r="336" customFormat="1" ht="24" customHeight="1" spans="1:7">
      <c r="A336" s="8">
        <v>385</v>
      </c>
      <c r="B336" s="17" t="s">
        <v>981</v>
      </c>
      <c r="C336" s="14" t="s">
        <v>982</v>
      </c>
      <c r="D336" s="18">
        <v>1</v>
      </c>
      <c r="E336" s="18" t="s">
        <v>12</v>
      </c>
      <c r="F336" s="18">
        <v>32</v>
      </c>
      <c r="G336" s="16"/>
    </row>
    <row r="337" customFormat="1" ht="24" customHeight="1" spans="1:7">
      <c r="A337" s="12">
        <v>386</v>
      </c>
      <c r="B337" s="17" t="s">
        <v>981</v>
      </c>
      <c r="C337" s="14" t="s">
        <v>984</v>
      </c>
      <c r="D337" s="18">
        <v>1</v>
      </c>
      <c r="E337" s="18" t="s">
        <v>12</v>
      </c>
      <c r="F337" s="18">
        <v>44</v>
      </c>
      <c r="G337" s="16"/>
    </row>
    <row r="338" customFormat="1" ht="24" customHeight="1" spans="1:7">
      <c r="A338" s="8">
        <v>387</v>
      </c>
      <c r="B338" s="17" t="s">
        <v>981</v>
      </c>
      <c r="C338" s="14" t="s">
        <v>986</v>
      </c>
      <c r="D338" s="18">
        <v>1</v>
      </c>
      <c r="E338" s="18" t="s">
        <v>12</v>
      </c>
      <c r="F338" s="18">
        <v>68</v>
      </c>
      <c r="G338" s="16"/>
    </row>
    <row r="339" customFormat="1" ht="24" customHeight="1" spans="1:7">
      <c r="A339" s="12">
        <v>388</v>
      </c>
      <c r="B339" s="17" t="s">
        <v>981</v>
      </c>
      <c r="C339" s="14" t="s">
        <v>988</v>
      </c>
      <c r="D339" s="18">
        <v>1</v>
      </c>
      <c r="E339" s="18" t="s">
        <v>12</v>
      </c>
      <c r="F339" s="18">
        <v>78</v>
      </c>
      <c r="G339" s="16"/>
    </row>
    <row r="340" customFormat="1" ht="24" customHeight="1" spans="1:7">
      <c r="A340" s="8">
        <v>389</v>
      </c>
      <c r="B340" s="16" t="s">
        <v>989</v>
      </c>
      <c r="C340" s="14" t="s">
        <v>991</v>
      </c>
      <c r="D340" s="15" t="s">
        <v>1105</v>
      </c>
      <c r="E340" s="15" t="s">
        <v>1105</v>
      </c>
      <c r="F340" s="15">
        <v>100</v>
      </c>
      <c r="G340" s="16"/>
    </row>
    <row r="341" customFormat="1" ht="24" customHeight="1" spans="1:7">
      <c r="A341" s="12">
        <v>390</v>
      </c>
      <c r="B341" s="16" t="s">
        <v>989</v>
      </c>
      <c r="C341" s="14" t="s">
        <v>993</v>
      </c>
      <c r="D341" s="15" t="s">
        <v>1105</v>
      </c>
      <c r="E341" s="15" t="s">
        <v>1105</v>
      </c>
      <c r="F341" s="15">
        <v>150</v>
      </c>
      <c r="G341" s="16"/>
    </row>
    <row r="342" customFormat="1" ht="24" customHeight="1" spans="1:7">
      <c r="A342" s="12">
        <v>392</v>
      </c>
      <c r="B342" s="19" t="s">
        <v>997</v>
      </c>
      <c r="C342" s="14" t="s">
        <v>998</v>
      </c>
      <c r="D342" s="15">
        <v>1</v>
      </c>
      <c r="E342" s="15" t="s">
        <v>34</v>
      </c>
      <c r="F342" s="15">
        <v>20</v>
      </c>
      <c r="G342" s="16"/>
    </row>
    <row r="343" customFormat="1" ht="24" customHeight="1" spans="1:7">
      <c r="A343" s="8">
        <v>393</v>
      </c>
      <c r="B343" s="27" t="s">
        <v>999</v>
      </c>
      <c r="C343" s="14" t="s">
        <v>1001</v>
      </c>
      <c r="D343" s="15">
        <v>1</v>
      </c>
      <c r="E343" s="15" t="s">
        <v>12</v>
      </c>
      <c r="F343" s="15">
        <v>1000</v>
      </c>
      <c r="G343" s="27" t="s">
        <v>1002</v>
      </c>
    </row>
  </sheetData>
  <mergeCells count="1">
    <mergeCell ref="A2:G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原始</vt:lpstr>
      <vt:lpstr>调整</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Cyril</cp:lastModifiedBy>
  <dcterms:created xsi:type="dcterms:W3CDTF">2023-02-08T09:02:00Z</dcterms:created>
  <dcterms:modified xsi:type="dcterms:W3CDTF">2024-11-26T09:05:54Z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8BC56E4D6B5B4FBC834074D40B8DBBF2</vt:lpwstr>
  </property>
</Properties>
</file>