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750" windowHeight="10600"/>
  </bookViews>
  <sheets>
    <sheet name="蒙电_资格后审（excel）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<sst xmlns="http://schemas.openxmlformats.org/spreadsheetml/2006/main" count="1006" uniqueCount="341">
  <si>
    <t>{"srow":[],"sheetIndex":1,"corpSeal":0,"tempcode":"4127","nameSeal":0,"sheetCount":1,"version":"1","mrow":[{"cols":[{"check":"char(20)","col":1,"nullable":"true"},{"check":"char(200)","col":2,"nullable":"true"},{"check":"char(200)","col":5,"nullable":"true"},{"check":"char(200)","col":6,"nullable":"true"},{"check":"char(100)","col":7},{"check":"char(64)","col":8},{"col":9,"nullable":"true"},{"check":"char(1000)","col":12,"nullable":"true"},{"check":"range(0.00,999999999999.99)","col":14,"nullable":"true"},{"check":"char(200)","col":15,"nullable":"true"},{"check":"char(200)","col":16,"nullable":"true"},{"check":"char(200)","col":17,"nullable":"true"}],"endRow":89,"isFree":false,"startRow":2}]}</t>
  </si>
  <si>
    <t>内蒙古电力（集团）有限责任公司阿拉善供电分公司2024年第九批次框架（外）材料采购-后审 
如技术规范书中设备到货时间与本表中时间不一致，以本表中到货时间为准。</t>
  </si>
  <si>
    <t>标段</t>
  </si>
  <si>
    <t>标段名称</t>
  </si>
  <si>
    <t>建设单位</t>
  </si>
  <si>
    <t>需求部门</t>
  </si>
  <si>
    <t>设备属性</t>
  </si>
  <si>
    <t>设备名称</t>
  </si>
  <si>
    <t>规格型号</t>
  </si>
  <si>
    <t>单位</t>
  </si>
  <si>
    <t>数量</t>
  </si>
  <si>
    <t>单价最高投标限价（元）</t>
  </si>
  <si>
    <t>最高限价（元）</t>
  </si>
  <si>
    <t>到货时间</t>
  </si>
  <si>
    <t>到货地点</t>
  </si>
  <si>
    <t>专用资格要求</t>
  </si>
  <si>
    <t>采购申请标识</t>
  </si>
  <si>
    <t>1</t>
  </si>
  <si>
    <t>通信设备、配件及低压电器</t>
  </si>
  <si>
    <t>阿拉善供电分公司</t>
  </si>
  <si>
    <t>阿盟乌素图供电公司</t>
  </si>
  <si>
    <t>低压电器</t>
  </si>
  <si>
    <t>低压开关</t>
  </si>
  <si>
    <t>低压开关,塑壳断路器,100A,三相</t>
  </si>
  <si>
    <t>个</t>
  </si>
  <si>
    <t>5</t>
  </si>
  <si>
    <t>180</t>
  </si>
  <si>
    <t>20241030</t>
  </si>
  <si>
    <t>买方指定仓库地面交货</t>
  </si>
  <si>
    <t xml:space="preserve">1、供应商必须是合法生产制造商或经销商。
2、供应商必须提供至少1份近三年(2021年1月1日至今、以签订合同时间为准)同类产品供货业绩，同类业绩需提供中标通知书、合同扫描件和对应合同增值税发票扫描件、发票后需附国家税务总局全国增值税发票查验平台发票查询裁图。
</t>
  </si>
  <si>
    <t>330016822500020</t>
  </si>
  <si>
    <t>低压开关,塑壳断路器,160A,三相</t>
  </si>
  <si>
    <t>230</t>
  </si>
  <si>
    <t>330016822500030</t>
  </si>
  <si>
    <t>低压开关,塑壳断路器,225A,三相</t>
  </si>
  <si>
    <t>245</t>
  </si>
  <si>
    <t>330016822500040</t>
  </si>
  <si>
    <t>低压开关,塑壳断路器,250A,三相</t>
  </si>
  <si>
    <t>260</t>
  </si>
  <si>
    <t>330016822500050</t>
  </si>
  <si>
    <t>低压开关,塑壳断路器,400A,三相</t>
  </si>
  <si>
    <t>3</t>
  </si>
  <si>
    <t>435</t>
  </si>
  <si>
    <t>330016822500060</t>
  </si>
  <si>
    <t>低压开关,塑壳断路器,630A,三相</t>
  </si>
  <si>
    <t>680</t>
  </si>
  <si>
    <t>330016822500070</t>
  </si>
  <si>
    <t>阿盟信息通信处</t>
  </si>
  <si>
    <t>插线板</t>
  </si>
  <si>
    <t>插线板,3,通用,通用,通用,通用</t>
  </si>
  <si>
    <t>10</t>
  </si>
  <si>
    <t>350</t>
  </si>
  <si>
    <t>330016809400050</t>
  </si>
  <si>
    <t>阿盟阿右旗供电公司</t>
  </si>
  <si>
    <t>电筒</t>
  </si>
  <si>
    <t>电筒,高性能远射强光充电式手电筒</t>
  </si>
  <si>
    <t>2</t>
  </si>
  <si>
    <t>600</t>
  </si>
  <si>
    <t>330015980900470</t>
  </si>
  <si>
    <t>配件</t>
  </si>
  <si>
    <t>视频转换器</t>
  </si>
  <si>
    <t>视频转换器,HDMI母转VGA公转换头,不限长度,通用</t>
  </si>
  <si>
    <t>65</t>
  </si>
  <si>
    <t>330016809400260</t>
  </si>
  <si>
    <t>数据连接线</t>
  </si>
  <si>
    <t>数据连接线,TYPE-C接口</t>
  </si>
  <si>
    <t>根</t>
  </si>
  <si>
    <t>8</t>
  </si>
  <si>
    <t>160</t>
  </si>
  <si>
    <t>330016809400280</t>
  </si>
  <si>
    <t>USB分线器</t>
  </si>
  <si>
    <t>USB分线器,USB扩展器</t>
  </si>
  <si>
    <t>100</t>
  </si>
  <si>
    <t>330016809400290</t>
  </si>
  <si>
    <t>330015980900370</t>
  </si>
  <si>
    <t>330015980900380</t>
  </si>
  <si>
    <t>USB扩展器</t>
  </si>
  <si>
    <t>USB扩展器,USBHUB扩展器</t>
  </si>
  <si>
    <t>300</t>
  </si>
  <si>
    <t>330015980900480</t>
  </si>
  <si>
    <t>330016809400190</t>
  </si>
  <si>
    <t>阿盟修试管理处</t>
  </si>
  <si>
    <t>整流电源板</t>
  </si>
  <si>
    <t>500</t>
  </si>
  <si>
    <t>330016829800030</t>
  </si>
  <si>
    <t>压力释放阀</t>
  </si>
  <si>
    <t>压力释放阀,通用,开关</t>
  </si>
  <si>
    <t>台</t>
  </si>
  <si>
    <t>4000</t>
  </si>
  <si>
    <t>330016829800010</t>
  </si>
  <si>
    <t>内存条</t>
  </si>
  <si>
    <t>内存条,16G</t>
  </si>
  <si>
    <t>条</t>
  </si>
  <si>
    <t>150</t>
  </si>
  <si>
    <t>330016809400120</t>
  </si>
  <si>
    <t>音频线</t>
  </si>
  <si>
    <t>音频线,通用,通用,通用,通用,通用,通用,通用</t>
  </si>
  <si>
    <t>米</t>
  </si>
  <si>
    <t>4</t>
  </si>
  <si>
    <t>140</t>
  </si>
  <si>
    <t>330016809400110</t>
  </si>
  <si>
    <t>环境监控协议转换器</t>
  </si>
  <si>
    <t>330015980900450</t>
  </si>
  <si>
    <t>油位视窗</t>
  </si>
  <si>
    <t>9</t>
  </si>
  <si>
    <t>1500</t>
  </si>
  <si>
    <t>330016825000010</t>
  </si>
  <si>
    <t>PC服务器配件</t>
  </si>
  <si>
    <t>PC服务器配件,硬盘,通用</t>
  </si>
  <si>
    <t>6</t>
  </si>
  <si>
    <t>330016809400230</t>
  </si>
  <si>
    <t>布扎带</t>
  </si>
  <si>
    <t>布扎带,1.2CM*25M,自粘绑带</t>
  </si>
  <si>
    <t>44</t>
  </si>
  <si>
    <t>330015980900230</t>
  </si>
  <si>
    <t>HDMI线</t>
  </si>
  <si>
    <t>330015980900270</t>
  </si>
  <si>
    <t>台式工作站配件</t>
  </si>
  <si>
    <t>台式工作站配件,通用,通用,机房KVM切换器,二进一出</t>
  </si>
  <si>
    <t>800</t>
  </si>
  <si>
    <t>330016809400160</t>
  </si>
  <si>
    <t>光纤测试笔</t>
  </si>
  <si>
    <t>光纤测试笔,50公里,红光笔</t>
  </si>
  <si>
    <t>330015980900180</t>
  </si>
  <si>
    <t>光纤耦合器法兰</t>
  </si>
  <si>
    <t>光纤耦合器法兰,FC-LC</t>
  </si>
  <si>
    <t>28</t>
  </si>
  <si>
    <t>330015980900200</t>
  </si>
  <si>
    <t>光纤耦合器法兰,FC-SC</t>
  </si>
  <si>
    <t>330015980900210</t>
  </si>
  <si>
    <t>光纤耦合器法兰,SC-LC</t>
  </si>
  <si>
    <t>330015980900220</t>
  </si>
  <si>
    <t>光纤跳线</t>
  </si>
  <si>
    <t>光纤跳线,LC-LC,单模</t>
  </si>
  <si>
    <t>90</t>
  </si>
  <si>
    <t>330015980900330</t>
  </si>
  <si>
    <t>光纤跳线,LC-SC,多模</t>
  </si>
  <si>
    <t>200</t>
  </si>
  <si>
    <t>13</t>
  </si>
  <si>
    <t>330015980900460</t>
  </si>
  <si>
    <t>光电转换器</t>
  </si>
  <si>
    <t>光电转换器,通用,通用,不限,不限</t>
  </si>
  <si>
    <t>330016809400060</t>
  </si>
  <si>
    <t>光模块</t>
  </si>
  <si>
    <t>光模块,2.5G,40KM</t>
  </si>
  <si>
    <t>块</t>
  </si>
  <si>
    <t>330015980900310</t>
  </si>
  <si>
    <t>尾纤</t>
  </si>
  <si>
    <t>330015980900300</t>
  </si>
  <si>
    <t>尾纤,单模双纤,5M,铠装,LC-LC</t>
  </si>
  <si>
    <t>330015980900340</t>
  </si>
  <si>
    <t>尾纤,铠装,5M,LC-LC</t>
  </si>
  <si>
    <t>70</t>
  </si>
  <si>
    <t>330015980900350</t>
  </si>
  <si>
    <t>尾纤,多模,3M,LC-LC</t>
  </si>
  <si>
    <t>330015980900390</t>
  </si>
  <si>
    <t>尾纤,多模,3M,LC-FC</t>
  </si>
  <si>
    <t>330015980900400</t>
  </si>
  <si>
    <t>尾纤,单模,10M,铠装,SC-FC</t>
  </si>
  <si>
    <t>20</t>
  </si>
  <si>
    <t>330016809400090</t>
  </si>
  <si>
    <t>尾纤,单模,10M,铠装,LC-SC</t>
  </si>
  <si>
    <t>330016809400100</t>
  </si>
  <si>
    <t>尾纤,LC-LC</t>
  </si>
  <si>
    <t>330016809400130</t>
  </si>
  <si>
    <t>尾纤,单模,5M,LC-LC</t>
  </si>
  <si>
    <t>12</t>
  </si>
  <si>
    <t>330016809400140</t>
  </si>
  <si>
    <t>光纤熔接机配件</t>
  </si>
  <si>
    <t>470</t>
  </si>
  <si>
    <t>330015980900500</t>
  </si>
  <si>
    <t>接口转换器配件</t>
  </si>
  <si>
    <t>组</t>
  </si>
  <si>
    <t>50</t>
  </si>
  <si>
    <t>330016809400250</t>
  </si>
  <si>
    <t>330016809400240</t>
  </si>
  <si>
    <t>无线通信基站电源模块</t>
  </si>
  <si>
    <t>DAD1CHFastwave型无线信号探测仪配件</t>
  </si>
  <si>
    <t>330016809400270</t>
  </si>
  <si>
    <t>通信设备</t>
  </si>
  <si>
    <t>六类网线</t>
  </si>
  <si>
    <t>六类网线,超六类,通用,5M,通用</t>
  </si>
  <si>
    <t>330015980900550</t>
  </si>
  <si>
    <t>六类网线,超六类,通用,3M,通用</t>
  </si>
  <si>
    <t>330015980900560</t>
  </si>
  <si>
    <t>六类网线,超六类,通用,1M,通用</t>
  </si>
  <si>
    <t>330016809400170</t>
  </si>
  <si>
    <t>450</t>
  </si>
  <si>
    <t>330016809400180</t>
  </si>
  <si>
    <t>750</t>
  </si>
  <si>
    <t>330016809400200</t>
  </si>
  <si>
    <t>六类网线,超六类,通用,通用,通用</t>
  </si>
  <si>
    <t>330016809400210</t>
  </si>
  <si>
    <t>4.8</t>
  </si>
  <si>
    <t>330016809400220</t>
  </si>
  <si>
    <t>光模块,通用,多模,10km,通用</t>
  </si>
  <si>
    <t>330015980900320</t>
  </si>
  <si>
    <t>光模块,通用,通用,通用,通用</t>
  </si>
  <si>
    <t>40</t>
  </si>
  <si>
    <t>270</t>
  </si>
  <si>
    <t>330016809400150</t>
  </si>
  <si>
    <t>光纤配线单元</t>
  </si>
  <si>
    <t>光纤配线单元,24芯</t>
  </si>
  <si>
    <t>套</t>
  </si>
  <si>
    <t>520</t>
  </si>
  <si>
    <t>330015980900190</t>
  </si>
  <si>
    <t>装置性材料</t>
  </si>
  <si>
    <t>设备固定支架</t>
  </si>
  <si>
    <t>设备固定支架,∠60×6,300mm</t>
  </si>
  <si>
    <t>付</t>
  </si>
  <si>
    <t>960</t>
  </si>
  <si>
    <t>330016809400300</t>
  </si>
  <si>
    <t>一 标 段 合 计：</t>
  </si>
  <si>
    <t>500kV阿拉腾变电站吊顶、主控台、大门等供货及安装</t>
  </si>
  <si>
    <t>阿盟变电管理处</t>
  </si>
  <si>
    <t>建筑材料</t>
  </si>
  <si>
    <t>矿棉板吊板</t>
  </si>
  <si>
    <t>矿棉板吊板,600*600</t>
  </si>
  <si>
    <t>平方米</t>
  </si>
  <si>
    <t>74</t>
  </si>
  <si>
    <t>218</t>
  </si>
  <si>
    <t>施工现场地面交货</t>
  </si>
  <si>
    <t>330016809300010</t>
  </si>
  <si>
    <t>大门</t>
  </si>
  <si>
    <t>大门,铝艺</t>
  </si>
  <si>
    <t>80000</t>
  </si>
  <si>
    <t>330016809300050</t>
  </si>
  <si>
    <t>防静电地板</t>
  </si>
  <si>
    <t>防静电地板,60CM*60CM,瓷面,600*600</t>
  </si>
  <si>
    <t>7.2</t>
  </si>
  <si>
    <t>190</t>
  </si>
  <si>
    <t>330016809300030</t>
  </si>
  <si>
    <t>辅助设备设施</t>
  </si>
  <si>
    <t>调度控制台</t>
  </si>
  <si>
    <t>调度控制台,聚酯,模块化</t>
  </si>
  <si>
    <t>67500</t>
  </si>
  <si>
    <t>330016809300040</t>
  </si>
  <si>
    <t>工作灯</t>
  </si>
  <si>
    <t>工作灯,通用,格栅LED灯</t>
  </si>
  <si>
    <t>16</t>
  </si>
  <si>
    <t>1380</t>
  </si>
  <si>
    <t>330016809300020</t>
  </si>
  <si>
    <t>二 标 段 合 计：</t>
  </si>
  <si>
    <t>装置性材料-导、地线及35KV及以下电缆附件</t>
  </si>
  <si>
    <t>阿盟巴彦浩特供电公司</t>
  </si>
  <si>
    <t>架空绝缘导线</t>
  </si>
  <si>
    <t>架空绝缘导线,AC1kV,JKLYJ,70/10</t>
  </si>
  <si>
    <t>千米</t>
  </si>
  <si>
    <t>12000</t>
  </si>
  <si>
    <t>330016650400010</t>
  </si>
  <si>
    <t>架空绝缘导线,AC1kV,JKLYJ,120</t>
  </si>
  <si>
    <t>18000</t>
  </si>
  <si>
    <t>330016650400020</t>
  </si>
  <si>
    <t>电缆保护管</t>
  </si>
  <si>
    <t>电缆保护管,HDPE,φ110</t>
  </si>
  <si>
    <t>330016650400030</t>
  </si>
  <si>
    <t>电缆保护管,PE,φ160</t>
  </si>
  <si>
    <t>55</t>
  </si>
  <si>
    <t>330016650400040</t>
  </si>
  <si>
    <t>三 标 段 合 计：</t>
  </si>
  <si>
    <t>辅助设备设施-防鸟设备、辅助设施、救援设备</t>
  </si>
  <si>
    <t>阿盟输电处</t>
  </si>
  <si>
    <t>防鸟设备</t>
  </si>
  <si>
    <t>防鸟设备,35—220KV,防鸟针,600MM,通用,通用,U型,通用</t>
  </si>
  <si>
    <t>16050</t>
  </si>
  <si>
    <t>60</t>
  </si>
  <si>
    <t>330016658500010</t>
  </si>
  <si>
    <t>井盖</t>
  </si>
  <si>
    <t>井盖,铸铁,φ800</t>
  </si>
  <si>
    <t>面</t>
  </si>
  <si>
    <t>330016822500010</t>
  </si>
  <si>
    <t>手套用品</t>
  </si>
  <si>
    <t>手套用品,线手套</t>
  </si>
  <si>
    <t>双</t>
  </si>
  <si>
    <t>330015980900420</t>
  </si>
  <si>
    <t>手套用品,胶手套</t>
  </si>
  <si>
    <t>330015980900430</t>
  </si>
  <si>
    <t>四 标 段 合 计：</t>
  </si>
  <si>
    <t>工器具</t>
  </si>
  <si>
    <t>标识牌</t>
  </si>
  <si>
    <t>标识牌,建筑门牌,60*40CM,通用,通用,通用,通用,通用</t>
  </si>
  <si>
    <t>26</t>
  </si>
  <si>
    <t>330016701000010</t>
  </si>
  <si>
    <t>组合警告标示</t>
  </si>
  <si>
    <t>组合警告标示,通用,通用,通用,通用,120*200CM</t>
  </si>
  <si>
    <t>7</t>
  </si>
  <si>
    <t>4800</t>
  </si>
  <si>
    <t>330016701000020</t>
  </si>
  <si>
    <t>SF6防护服</t>
  </si>
  <si>
    <t>3300</t>
  </si>
  <si>
    <t>330016761600010</t>
  </si>
  <si>
    <t>红布幔</t>
  </si>
  <si>
    <t>红布幔,平面式,300*800MM,横向</t>
  </si>
  <si>
    <t>22</t>
  </si>
  <si>
    <t>330016761600030</t>
  </si>
  <si>
    <t>红布幔,卷轴磁吸式,40*160CM,横向</t>
  </si>
  <si>
    <t>330</t>
  </si>
  <si>
    <t>330016761600040</t>
  </si>
  <si>
    <t>安全工具柜</t>
  </si>
  <si>
    <t>安全工具柜,1000*1800*500MM,不锈钢</t>
  </si>
  <si>
    <t>700</t>
  </si>
  <si>
    <t>330016809400080</t>
  </si>
  <si>
    <t>硅胶自融带</t>
  </si>
  <si>
    <t>硅胶自融带,0.8*50*5000</t>
  </si>
  <si>
    <t>卷</t>
  </si>
  <si>
    <t>330016829800020</t>
  </si>
  <si>
    <t>绝缘垫</t>
  </si>
  <si>
    <t>绝缘垫,5MM,绝缘胶垫,绿色,白色“在此工作”,通用,80*60CM</t>
  </si>
  <si>
    <t>330016761600020</t>
  </si>
  <si>
    <t>标签色带</t>
  </si>
  <si>
    <t>标签色带,通用,50M×100MM,通用,白,白色标签纸</t>
  </si>
  <si>
    <t>只</t>
  </si>
  <si>
    <t>120</t>
  </si>
  <si>
    <t>330015980900250</t>
  </si>
  <si>
    <t>标签色带,通用,12MM,通用,通用,标签机原装色带</t>
  </si>
  <si>
    <t>330015980900410</t>
  </si>
  <si>
    <t>330015980900520</t>
  </si>
  <si>
    <t>330015980900530</t>
  </si>
  <si>
    <t>热转印碳带</t>
  </si>
  <si>
    <t>热转印碳带,2M*10M</t>
  </si>
  <si>
    <t>398</t>
  </si>
  <si>
    <t>330016809400010</t>
  </si>
  <si>
    <t>标识纸</t>
  </si>
  <si>
    <t>标识纸,CAS-02F-200/H,纸,蓝</t>
  </si>
  <si>
    <t>210</t>
  </si>
  <si>
    <t>330016809400020</t>
  </si>
  <si>
    <t>标识纸,CAS-02F-200/H,纸,黄</t>
  </si>
  <si>
    <t>330016809400030</t>
  </si>
  <si>
    <t>标识纸,CAS-02F-200/H,纸,红</t>
  </si>
  <si>
    <t>220</t>
  </si>
  <si>
    <t>330016809400040</t>
  </si>
  <si>
    <t>阿盟额济纳供电公司</t>
  </si>
  <si>
    <t>消防房</t>
  </si>
  <si>
    <t>15400</t>
  </si>
  <si>
    <t>330016825100010</t>
  </si>
  <si>
    <t>防护罩</t>
  </si>
  <si>
    <t>防护罩,通用,磁吸,装置保护</t>
  </si>
  <si>
    <t>110</t>
  </si>
  <si>
    <t>330016761600050</t>
  </si>
  <si>
    <t>五 标 段 合 计：</t>
  </si>
  <si>
    <t>合    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</si>
</sst>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b/>
      <sz val="8"/>
      <name val="黑体"/>
      <charset val="134"/>
    </font>
    <font>
      <sz val="9"/>
      <name val="等线"/>
      <charset val="134"/>
      <scheme val="minor"/>
    </font>
    <font>
      <sz val="12"/>
      <name val="等线"/>
      <charset val="134"/>
      <scheme val="minor"/>
    </font>
    <font>
      <sz val="11"/>
      <name val="等线"/>
      <charset val="134"/>
      <scheme val="minor"/>
    </font>
    <font>
      <sz val="14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sz val="11"/>
      <color indexed="8"/>
      <name val="宋体"/>
      <charset val="134"/>
    </font>
    <font>
      <sz val="11"/>
      <name val="Calibri"/>
      <charset val="134"/>
    </font>
  </fonts>
  <fills count="3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57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5" borderId="7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6" borderId="10" applyNumberFormat="0" applyAlignment="0" applyProtection="0">
      <alignment vertical="center"/>
    </xf>
    <xf numFmtId="0" fontId="16" fillId="7" borderId="11" applyNumberFormat="0" applyAlignment="0" applyProtection="0">
      <alignment vertical="center"/>
    </xf>
    <xf numFmtId="0" fontId="17" fillId="7" borderId="10" applyNumberFormat="0" applyAlignment="0" applyProtection="0">
      <alignment vertical="center"/>
    </xf>
    <xf numFmtId="0" fontId="18" fillId="8" borderId="12" applyNumberFormat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8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8" fillId="0" borderId="0">
      <alignment vertical="center"/>
    </xf>
    <xf numFmtId="0" fontId="29" fillId="0" borderId="0"/>
    <xf numFmtId="0" fontId="27" fillId="0" borderId="0"/>
    <xf numFmtId="0" fontId="28" fillId="0" borderId="0">
      <alignment vertical="center"/>
    </xf>
    <xf numFmtId="0" fontId="28" fillId="0" borderId="0">
      <alignment vertical="center"/>
    </xf>
    <xf numFmtId="0" fontId="0" fillId="0" borderId="0"/>
    <xf numFmtId="0" fontId="27" fillId="0" borderId="0"/>
    <xf numFmtId="0" fontId="28" fillId="0" borderId="0">
      <alignment vertical="center"/>
    </xf>
    <xf numFmtId="0" fontId="28" fillId="0" borderId="0"/>
    <xf numFmtId="0" fontId="26" fillId="0" borderId="0">
      <alignment vertical="center"/>
    </xf>
    <xf numFmtId="0" fontId="26" fillId="0" borderId="0">
      <alignment vertical="center"/>
    </xf>
    <xf numFmtId="0" fontId="28" fillId="0" borderId="0">
      <alignment vertical="center"/>
    </xf>
    <xf numFmtId="0" fontId="26" fillId="0" borderId="0"/>
    <xf numFmtId="0" fontId="28" fillId="0" borderId="0">
      <alignment vertical="center"/>
    </xf>
    <xf numFmtId="0" fontId="28" fillId="0" borderId="0">
      <alignment vertical="center"/>
    </xf>
    <xf numFmtId="0" fontId="28" fillId="0" borderId="0"/>
    <xf numFmtId="0" fontId="0" fillId="0" borderId="0"/>
    <xf numFmtId="0" fontId="28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8" fillId="0" borderId="0">
      <alignment vertical="center"/>
    </xf>
    <xf numFmtId="0" fontId="28" fillId="0" borderId="0"/>
    <xf numFmtId="0" fontId="0" fillId="0" borderId="0"/>
    <xf numFmtId="0" fontId="28" fillId="0" borderId="0">
      <alignment vertical="center"/>
    </xf>
    <xf numFmtId="0" fontId="26" fillId="0" borderId="0"/>
    <xf numFmtId="0" fontId="28" fillId="0" borderId="0">
      <alignment vertical="center"/>
    </xf>
    <xf numFmtId="0" fontId="26" fillId="0" borderId="0"/>
    <xf numFmtId="0" fontId="26" fillId="0" borderId="0">
      <alignment vertical="center"/>
    </xf>
    <xf numFmtId="0" fontId="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0" fillId="0" borderId="0"/>
    <xf numFmtId="0" fontId="0" fillId="0" borderId="0"/>
    <xf numFmtId="0" fontId="27" fillId="0" borderId="0"/>
    <xf numFmtId="0" fontId="28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/>
    <xf numFmtId="0" fontId="28" fillId="0" borderId="0">
      <alignment vertical="center"/>
    </xf>
    <xf numFmtId="0" fontId="29" fillId="0" borderId="0"/>
    <xf numFmtId="0" fontId="27" fillId="0" borderId="0"/>
    <xf numFmtId="0" fontId="0" fillId="0" borderId="0"/>
    <xf numFmtId="0" fontId="27" fillId="0" borderId="0"/>
    <xf numFmtId="0" fontId="0" fillId="0" borderId="0"/>
    <xf numFmtId="0" fontId="27" fillId="0" borderId="0"/>
    <xf numFmtId="0" fontId="0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6" fillId="0" borderId="0"/>
    <xf numFmtId="0" fontId="27" fillId="0" borderId="0"/>
    <xf numFmtId="0" fontId="0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6" fillId="0" borderId="0">
      <alignment vertical="center"/>
    </xf>
  </cellStyleXfs>
  <cellXfs count="34">
    <xf numFmtId="0" fontId="0" fillId="0" borderId="0" xfId="0">
      <alignment vertical="center"/>
    </xf>
    <xf numFmtId="0" fontId="0" fillId="2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vertical="center" wrapText="1"/>
    </xf>
    <xf numFmtId="0" fontId="0" fillId="0" borderId="0" xfId="0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3" borderId="3" xfId="137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0" fillId="2" borderId="3" xfId="0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vertical="center" wrapText="1"/>
    </xf>
    <xf numFmtId="0" fontId="6" fillId="4" borderId="3" xfId="0" applyFont="1" applyFill="1" applyBorder="1" applyAlignment="1">
      <alignment horizontal="center" vertical="center" wrapText="1"/>
    </xf>
    <xf numFmtId="49" fontId="0" fillId="4" borderId="3" xfId="0" applyNumberFormat="1" applyFill="1" applyBorder="1" applyAlignment="1">
      <alignment vertical="center" wrapText="1"/>
    </xf>
    <xf numFmtId="0" fontId="0" fillId="4" borderId="3" xfId="0" applyFill="1" applyBorder="1" applyAlignment="1">
      <alignment vertical="center" wrapText="1"/>
    </xf>
    <xf numFmtId="0" fontId="0" fillId="4" borderId="0" xfId="0" applyFill="1" applyAlignment="1">
      <alignment horizontal="left" vertical="center" wrapText="1"/>
    </xf>
    <xf numFmtId="0" fontId="0" fillId="4" borderId="0" xfId="0" applyFill="1" applyAlignment="1">
      <alignment vertical="center" wrapText="1"/>
    </xf>
  </cellXfs>
  <cellStyles count="15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  <cellStyle name="Normal 2" xfId="50"/>
    <cellStyle name="Normal 2 12" xfId="51"/>
    <cellStyle name="Normal 2 13" xfId="52"/>
    <cellStyle name="Normal 2 2" xfId="53"/>
    <cellStyle name="Normal 2 5" xfId="54"/>
    <cellStyle name="常规 10" xfId="55"/>
    <cellStyle name="常规 10 5" xfId="56"/>
    <cellStyle name="常规 11" xfId="57"/>
    <cellStyle name="常规 11 10" xfId="58"/>
    <cellStyle name="常规 11 2" xfId="59"/>
    <cellStyle name="常规 11 2 2" xfId="60"/>
    <cellStyle name="常规 12" xfId="61"/>
    <cellStyle name="常规 12 2" xfId="62"/>
    <cellStyle name="常规 13" xfId="63"/>
    <cellStyle name="常规 14" xfId="64"/>
    <cellStyle name="常规 14 7" xfId="65"/>
    <cellStyle name="常规 15" xfId="66"/>
    <cellStyle name="常规 16" xfId="67"/>
    <cellStyle name="常规 17" xfId="68"/>
    <cellStyle name="常规 17 2" xfId="69"/>
    <cellStyle name="常规 18" xfId="70"/>
    <cellStyle name="常规 19" xfId="71"/>
    <cellStyle name="常规 2" xfId="72"/>
    <cellStyle name="常规 2 10" xfId="73"/>
    <cellStyle name="常规 2 14" xfId="74"/>
    <cellStyle name="常规 2 15" xfId="75"/>
    <cellStyle name="常规 2 16" xfId="76"/>
    <cellStyle name="常规 2 17" xfId="77"/>
    <cellStyle name="常规 2 19" xfId="78"/>
    <cellStyle name="常规 2 2 14 2" xfId="79"/>
    <cellStyle name="常规 2 2 2" xfId="80"/>
    <cellStyle name="常规 2 2 2 10" xfId="81"/>
    <cellStyle name="常规 2 2 2 10 3" xfId="82"/>
    <cellStyle name="常规 2 2 2 11" xfId="83"/>
    <cellStyle name="常规 2 2 2 2" xfId="84"/>
    <cellStyle name="常规 2 2 2 2 2 2 2" xfId="85"/>
    <cellStyle name="常规 2 2 2 2 3" xfId="86"/>
    <cellStyle name="常规 2 2 2 3" xfId="87"/>
    <cellStyle name="常规 2 2 2 4" xfId="88"/>
    <cellStyle name="常规 2 2 2_太旗局：内蒙古电力公司2016年生产性固定资产零购计划明细表" xfId="89"/>
    <cellStyle name="常规 2 2 4" xfId="90"/>
    <cellStyle name="常规 2 2 5" xfId="91"/>
    <cellStyle name="常规 2 3" xfId="92"/>
    <cellStyle name="常规 2 3 16" xfId="93"/>
    <cellStyle name="常规 2 5" xfId="94"/>
    <cellStyle name="常规 2 6 2" xfId="95"/>
    <cellStyle name="常规 2_福利2017年白糖茶叶" xfId="96"/>
    <cellStyle name="常规 20" xfId="97"/>
    <cellStyle name="常规 21" xfId="98"/>
    <cellStyle name="常规 22" xfId="99"/>
    <cellStyle name="常规 23" xfId="100"/>
    <cellStyle name="常规 24" xfId="101"/>
    <cellStyle name="常规 25" xfId="102"/>
    <cellStyle name="常规 26" xfId="103"/>
    <cellStyle name="常规 27" xfId="104"/>
    <cellStyle name="常规 28" xfId="105"/>
    <cellStyle name="常规 29" xfId="106"/>
    <cellStyle name="常规 3" xfId="107"/>
    <cellStyle name="常规 3 2" xfId="108"/>
    <cellStyle name="常规 30" xfId="109"/>
    <cellStyle name="常规 31" xfId="110"/>
    <cellStyle name="常规 32" xfId="111"/>
    <cellStyle name="常规 33" xfId="112"/>
    <cellStyle name="常规 34" xfId="113"/>
    <cellStyle name="常规 35" xfId="114"/>
    <cellStyle name="常规 36" xfId="115"/>
    <cellStyle name="常规 37" xfId="116"/>
    <cellStyle name="常规 38" xfId="117"/>
    <cellStyle name="常规 39" xfId="118"/>
    <cellStyle name="常规 4" xfId="119"/>
    <cellStyle name="常规 40" xfId="120"/>
    <cellStyle name="常规 41" xfId="121"/>
    <cellStyle name="常规 42" xfId="122"/>
    <cellStyle name="常规 43" xfId="123"/>
    <cellStyle name="常规 44" xfId="124"/>
    <cellStyle name="常规 45" xfId="125"/>
    <cellStyle name="常规 46" xfId="126"/>
    <cellStyle name="常规 47" xfId="127"/>
    <cellStyle name="常规 48" xfId="128"/>
    <cellStyle name="常规 49" xfId="129"/>
    <cellStyle name="常规 5" xfId="130"/>
    <cellStyle name="常规 5 2 2" xfId="131"/>
    <cellStyle name="常规 50" xfId="132"/>
    <cellStyle name="常规 51" xfId="133"/>
    <cellStyle name="常规 52" xfId="134"/>
    <cellStyle name="常规 53" xfId="135"/>
    <cellStyle name="常规 54" xfId="136"/>
    <cellStyle name="常规 55" xfId="137"/>
    <cellStyle name="常规 56" xfId="138"/>
    <cellStyle name="常规 57" xfId="139"/>
    <cellStyle name="常规 58" xfId="140"/>
    <cellStyle name="常规 59" xfId="141"/>
    <cellStyle name="常规 6" xfId="142"/>
    <cellStyle name="常规 6 4 4" xfId="143"/>
    <cellStyle name="常规 60" xfId="144"/>
    <cellStyle name="常规 61" xfId="145"/>
    <cellStyle name="常规 62" xfId="146"/>
    <cellStyle name="常规 7" xfId="147"/>
    <cellStyle name="常规 79" xfId="148"/>
    <cellStyle name="常规 8" xfId="149"/>
    <cellStyle name="常规 80" xfId="150"/>
    <cellStyle name="常规 81" xfId="151"/>
    <cellStyle name="常规 82" xfId="152"/>
    <cellStyle name="常规 83" xfId="153"/>
    <cellStyle name="常规 84" xfId="154"/>
    <cellStyle name="常规 87" xfId="155"/>
    <cellStyle name="常规 9" xfId="156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96"/>
  <sheetViews>
    <sheetView tabSelected="1" topLeftCell="B34" workbookViewId="0">
      <selection activeCell="H100" sqref="H100"/>
    </sheetView>
  </sheetViews>
  <sheetFormatPr defaultColWidth="9" defaultRowHeight="14"/>
  <cols>
    <col min="1" max="1" width="9" style="2" hidden="1" customWidth="1"/>
    <col min="2" max="2" width="9" style="2"/>
    <col min="3" max="3" width="12.5833333333333" style="2" customWidth="1"/>
    <col min="4" max="4" width="14.75" style="2" customWidth="1"/>
    <col min="5" max="5" width="16.4666666666667" style="2" customWidth="1"/>
    <col min="6" max="6" width="9" style="2"/>
    <col min="7" max="7" width="16.8333333333333" style="2" customWidth="1"/>
    <col min="8" max="8" width="26.8333333333333" style="2" customWidth="1"/>
    <col min="9" max="11" width="9" style="2"/>
    <col min="12" max="12" width="11.3333333333333" style="2" customWidth="1"/>
    <col min="13" max="13" width="9" style="3"/>
    <col min="14" max="14" width="16.5" style="2" customWidth="1"/>
    <col min="15" max="15" width="30.9166666666667" style="4" customWidth="1"/>
    <col min="16" max="16" width="18.175" style="2" customWidth="1"/>
    <col min="17" max="16384" width="9" style="2"/>
  </cols>
  <sheetData>
    <row r="1" ht="73" customHeight="1" spans="1:16">
      <c r="A1" s="2" t="s">
        <v>0</v>
      </c>
      <c r="B1" s="5" t="s">
        <v>1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13"/>
      <c r="P1" s="5"/>
    </row>
    <row r="2" ht="28.5" spans="2:16">
      <c r="B2" s="6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7" t="s">
        <v>9</v>
      </c>
      <c r="J2" s="7" t="s">
        <v>10</v>
      </c>
      <c r="K2" s="7" t="s">
        <v>11</v>
      </c>
      <c r="L2" s="7" t="s">
        <v>12</v>
      </c>
      <c r="M2" s="6" t="s">
        <v>13</v>
      </c>
      <c r="N2" s="7" t="s">
        <v>14</v>
      </c>
      <c r="O2" s="14" t="s">
        <v>15</v>
      </c>
      <c r="P2" s="15" t="s">
        <v>16</v>
      </c>
    </row>
    <row r="3" ht="20" customHeight="1" spans="1:16">
      <c r="A3" s="8"/>
      <c r="B3" s="9" t="s">
        <v>17</v>
      </c>
      <c r="C3" s="9" t="s">
        <v>18</v>
      </c>
      <c r="D3" s="10" t="s">
        <v>19</v>
      </c>
      <c r="E3" s="10" t="s">
        <v>20</v>
      </c>
      <c r="F3" s="10" t="s">
        <v>21</v>
      </c>
      <c r="G3" s="10" t="s">
        <v>22</v>
      </c>
      <c r="H3" s="10" t="s">
        <v>23</v>
      </c>
      <c r="I3" s="10" t="s">
        <v>24</v>
      </c>
      <c r="J3" s="10" t="s">
        <v>25</v>
      </c>
      <c r="K3" s="10" t="s">
        <v>26</v>
      </c>
      <c r="L3" s="10">
        <f>J3*K3</f>
        <v>900</v>
      </c>
      <c r="M3" s="9" t="s">
        <v>27</v>
      </c>
      <c r="N3" s="10" t="s">
        <v>28</v>
      </c>
      <c r="O3" s="16" t="s">
        <v>29</v>
      </c>
      <c r="P3" s="10" t="s">
        <v>30</v>
      </c>
    </row>
    <row r="4" ht="20" customHeight="1" spans="1:16">
      <c r="A4" s="8"/>
      <c r="B4" s="9"/>
      <c r="C4" s="9"/>
      <c r="D4" s="10" t="s">
        <v>19</v>
      </c>
      <c r="E4" s="10" t="s">
        <v>20</v>
      </c>
      <c r="F4" s="10" t="s">
        <v>21</v>
      </c>
      <c r="G4" s="10" t="s">
        <v>22</v>
      </c>
      <c r="H4" s="10" t="s">
        <v>31</v>
      </c>
      <c r="I4" s="10" t="s">
        <v>24</v>
      </c>
      <c r="J4" s="10" t="s">
        <v>25</v>
      </c>
      <c r="K4" s="10" t="s">
        <v>32</v>
      </c>
      <c r="L4" s="10">
        <f t="shared" ref="L4:L35" si="0">J4*K4</f>
        <v>1150</v>
      </c>
      <c r="M4" s="9" t="s">
        <v>27</v>
      </c>
      <c r="N4" s="10" t="s">
        <v>28</v>
      </c>
      <c r="O4" s="17"/>
      <c r="P4" s="10" t="s">
        <v>33</v>
      </c>
    </row>
    <row r="5" ht="20" customHeight="1" spans="1:16">
      <c r="A5" s="8"/>
      <c r="B5" s="9"/>
      <c r="C5" s="9"/>
      <c r="D5" s="10" t="s">
        <v>19</v>
      </c>
      <c r="E5" s="10" t="s">
        <v>20</v>
      </c>
      <c r="F5" s="10" t="s">
        <v>21</v>
      </c>
      <c r="G5" s="10" t="s">
        <v>22</v>
      </c>
      <c r="H5" s="10" t="s">
        <v>34</v>
      </c>
      <c r="I5" s="10" t="s">
        <v>24</v>
      </c>
      <c r="J5" s="10" t="s">
        <v>25</v>
      </c>
      <c r="K5" s="10" t="s">
        <v>35</v>
      </c>
      <c r="L5" s="10">
        <f t="shared" si="0"/>
        <v>1225</v>
      </c>
      <c r="M5" s="9" t="s">
        <v>27</v>
      </c>
      <c r="N5" s="10" t="s">
        <v>28</v>
      </c>
      <c r="O5" s="17"/>
      <c r="P5" s="10" t="s">
        <v>36</v>
      </c>
    </row>
    <row r="6" ht="20" customHeight="1" spans="1:16">
      <c r="A6" s="8"/>
      <c r="B6" s="9"/>
      <c r="C6" s="9"/>
      <c r="D6" s="10" t="s">
        <v>19</v>
      </c>
      <c r="E6" s="10" t="s">
        <v>20</v>
      </c>
      <c r="F6" s="10" t="s">
        <v>21</v>
      </c>
      <c r="G6" s="10" t="s">
        <v>22</v>
      </c>
      <c r="H6" s="10" t="s">
        <v>37</v>
      </c>
      <c r="I6" s="10" t="s">
        <v>24</v>
      </c>
      <c r="J6" s="10" t="s">
        <v>25</v>
      </c>
      <c r="K6" s="10" t="s">
        <v>38</v>
      </c>
      <c r="L6" s="10">
        <f t="shared" si="0"/>
        <v>1300</v>
      </c>
      <c r="M6" s="9" t="s">
        <v>27</v>
      </c>
      <c r="N6" s="10" t="s">
        <v>28</v>
      </c>
      <c r="O6" s="17"/>
      <c r="P6" s="10" t="s">
        <v>39</v>
      </c>
    </row>
    <row r="7" ht="20" customHeight="1" spans="1:16">
      <c r="A7" s="8"/>
      <c r="B7" s="9"/>
      <c r="C7" s="9"/>
      <c r="D7" s="10" t="s">
        <v>19</v>
      </c>
      <c r="E7" s="10" t="s">
        <v>20</v>
      </c>
      <c r="F7" s="10" t="s">
        <v>21</v>
      </c>
      <c r="G7" s="10" t="s">
        <v>22</v>
      </c>
      <c r="H7" s="10" t="s">
        <v>40</v>
      </c>
      <c r="I7" s="10" t="s">
        <v>24</v>
      </c>
      <c r="J7" s="10" t="s">
        <v>41</v>
      </c>
      <c r="K7" s="10" t="s">
        <v>42</v>
      </c>
      <c r="L7" s="10">
        <f t="shared" si="0"/>
        <v>1305</v>
      </c>
      <c r="M7" s="9" t="s">
        <v>27</v>
      </c>
      <c r="N7" s="10" t="s">
        <v>28</v>
      </c>
      <c r="O7" s="17"/>
      <c r="P7" s="10" t="s">
        <v>43</v>
      </c>
    </row>
    <row r="8" ht="20" customHeight="1" spans="1:16">
      <c r="A8" s="8"/>
      <c r="B8" s="9"/>
      <c r="C8" s="9"/>
      <c r="D8" s="10" t="s">
        <v>19</v>
      </c>
      <c r="E8" s="10" t="s">
        <v>20</v>
      </c>
      <c r="F8" s="10" t="s">
        <v>21</v>
      </c>
      <c r="G8" s="10" t="s">
        <v>22</v>
      </c>
      <c r="H8" s="10" t="s">
        <v>44</v>
      </c>
      <c r="I8" s="10" t="s">
        <v>24</v>
      </c>
      <c r="J8" s="10" t="s">
        <v>41</v>
      </c>
      <c r="K8" s="10" t="s">
        <v>45</v>
      </c>
      <c r="L8" s="10">
        <f t="shared" si="0"/>
        <v>2040</v>
      </c>
      <c r="M8" s="9" t="s">
        <v>27</v>
      </c>
      <c r="N8" s="10" t="s">
        <v>28</v>
      </c>
      <c r="O8" s="17"/>
      <c r="P8" s="10" t="s">
        <v>46</v>
      </c>
    </row>
    <row r="9" ht="20" customHeight="1" spans="1:16">
      <c r="A9" s="8"/>
      <c r="B9" s="9"/>
      <c r="C9" s="9"/>
      <c r="D9" s="10" t="s">
        <v>19</v>
      </c>
      <c r="E9" s="10" t="s">
        <v>47</v>
      </c>
      <c r="F9" s="10" t="s">
        <v>21</v>
      </c>
      <c r="G9" s="10" t="s">
        <v>48</v>
      </c>
      <c r="H9" s="10" t="s">
        <v>49</v>
      </c>
      <c r="I9" s="10" t="s">
        <v>24</v>
      </c>
      <c r="J9" s="10" t="s">
        <v>50</v>
      </c>
      <c r="K9" s="10" t="s">
        <v>51</v>
      </c>
      <c r="L9" s="10">
        <f t="shared" si="0"/>
        <v>3500</v>
      </c>
      <c r="M9" s="9" t="s">
        <v>27</v>
      </c>
      <c r="N9" s="10" t="s">
        <v>28</v>
      </c>
      <c r="O9" s="17"/>
      <c r="P9" s="10" t="s">
        <v>52</v>
      </c>
    </row>
    <row r="10" ht="20" customHeight="1" spans="1:16">
      <c r="A10" s="8"/>
      <c r="B10" s="9"/>
      <c r="C10" s="9"/>
      <c r="D10" s="10" t="s">
        <v>19</v>
      </c>
      <c r="E10" s="10" t="s">
        <v>53</v>
      </c>
      <c r="F10" s="10" t="s">
        <v>21</v>
      </c>
      <c r="G10" s="10" t="s">
        <v>54</v>
      </c>
      <c r="H10" s="10" t="s">
        <v>55</v>
      </c>
      <c r="I10" s="10" t="s">
        <v>24</v>
      </c>
      <c r="J10" s="10" t="s">
        <v>56</v>
      </c>
      <c r="K10" s="10" t="s">
        <v>57</v>
      </c>
      <c r="L10" s="10">
        <f t="shared" si="0"/>
        <v>1200</v>
      </c>
      <c r="M10" s="9" t="s">
        <v>27</v>
      </c>
      <c r="N10" s="10" t="s">
        <v>28</v>
      </c>
      <c r="O10" s="17"/>
      <c r="P10" s="10" t="s">
        <v>58</v>
      </c>
    </row>
    <row r="11" ht="31" customHeight="1" spans="1:16">
      <c r="A11" s="8"/>
      <c r="B11" s="9"/>
      <c r="C11" s="9"/>
      <c r="D11" s="10" t="s">
        <v>19</v>
      </c>
      <c r="E11" s="10" t="s">
        <v>47</v>
      </c>
      <c r="F11" s="10" t="s">
        <v>59</v>
      </c>
      <c r="G11" s="10" t="s">
        <v>60</v>
      </c>
      <c r="H11" s="10" t="s">
        <v>61</v>
      </c>
      <c r="I11" s="10" t="s">
        <v>24</v>
      </c>
      <c r="J11" s="10" t="s">
        <v>25</v>
      </c>
      <c r="K11" s="10" t="s">
        <v>62</v>
      </c>
      <c r="L11" s="10">
        <f t="shared" si="0"/>
        <v>325</v>
      </c>
      <c r="M11" s="9" t="s">
        <v>27</v>
      </c>
      <c r="N11" s="10" t="s">
        <v>28</v>
      </c>
      <c r="O11" s="17"/>
      <c r="P11" s="10" t="s">
        <v>63</v>
      </c>
    </row>
    <row r="12" ht="20" customHeight="1" spans="1:16">
      <c r="A12" s="8"/>
      <c r="B12" s="9"/>
      <c r="C12" s="9"/>
      <c r="D12" s="10" t="s">
        <v>19</v>
      </c>
      <c r="E12" s="10" t="s">
        <v>47</v>
      </c>
      <c r="F12" s="10" t="s">
        <v>59</v>
      </c>
      <c r="G12" s="10" t="s">
        <v>64</v>
      </c>
      <c r="H12" s="10" t="s">
        <v>65</v>
      </c>
      <c r="I12" s="10" t="s">
        <v>66</v>
      </c>
      <c r="J12" s="10" t="s">
        <v>67</v>
      </c>
      <c r="K12" s="10" t="s">
        <v>68</v>
      </c>
      <c r="L12" s="10">
        <f t="shared" si="0"/>
        <v>1280</v>
      </c>
      <c r="M12" s="9" t="s">
        <v>27</v>
      </c>
      <c r="N12" s="10" t="s">
        <v>28</v>
      </c>
      <c r="O12" s="17"/>
      <c r="P12" s="10" t="s">
        <v>69</v>
      </c>
    </row>
    <row r="13" ht="20" customHeight="1" spans="1:16">
      <c r="A13" s="8"/>
      <c r="B13" s="9"/>
      <c r="C13" s="9"/>
      <c r="D13" s="10" t="s">
        <v>19</v>
      </c>
      <c r="E13" s="10" t="s">
        <v>47</v>
      </c>
      <c r="F13" s="10" t="s">
        <v>59</v>
      </c>
      <c r="G13" s="10" t="s">
        <v>70</v>
      </c>
      <c r="H13" s="10" t="s">
        <v>71</v>
      </c>
      <c r="I13" s="10" t="s">
        <v>24</v>
      </c>
      <c r="J13" s="10" t="s">
        <v>67</v>
      </c>
      <c r="K13" s="10" t="s">
        <v>72</v>
      </c>
      <c r="L13" s="10">
        <f t="shared" si="0"/>
        <v>800</v>
      </c>
      <c r="M13" s="9" t="s">
        <v>27</v>
      </c>
      <c r="N13" s="10" t="s">
        <v>28</v>
      </c>
      <c r="O13" s="17"/>
      <c r="P13" s="10" t="s">
        <v>73</v>
      </c>
    </row>
    <row r="14" ht="20" customHeight="1" spans="1:16">
      <c r="A14" s="8"/>
      <c r="B14" s="9"/>
      <c r="C14" s="9"/>
      <c r="D14" s="10" t="s">
        <v>19</v>
      </c>
      <c r="E14" s="10" t="s">
        <v>53</v>
      </c>
      <c r="F14" s="10" t="s">
        <v>59</v>
      </c>
      <c r="G14" s="10" t="s">
        <v>64</v>
      </c>
      <c r="H14" s="10" t="s">
        <v>65</v>
      </c>
      <c r="I14" s="10" t="s">
        <v>66</v>
      </c>
      <c r="J14" s="10" t="s">
        <v>41</v>
      </c>
      <c r="K14" s="10" t="s">
        <v>72</v>
      </c>
      <c r="L14" s="10">
        <f t="shared" si="0"/>
        <v>300</v>
      </c>
      <c r="M14" s="9" t="s">
        <v>27</v>
      </c>
      <c r="N14" s="10" t="s">
        <v>28</v>
      </c>
      <c r="O14" s="17"/>
      <c r="P14" s="10" t="s">
        <v>74</v>
      </c>
    </row>
    <row r="15" ht="20" customHeight="1" spans="1:16">
      <c r="A15" s="8"/>
      <c r="B15" s="9"/>
      <c r="C15" s="9"/>
      <c r="D15" s="10" t="s">
        <v>19</v>
      </c>
      <c r="E15" s="10" t="s">
        <v>53</v>
      </c>
      <c r="F15" s="10" t="s">
        <v>59</v>
      </c>
      <c r="G15" s="10" t="s">
        <v>70</v>
      </c>
      <c r="H15" s="10" t="s">
        <v>71</v>
      </c>
      <c r="I15" s="10" t="s">
        <v>24</v>
      </c>
      <c r="J15" s="10" t="s">
        <v>25</v>
      </c>
      <c r="K15" s="10" t="s">
        <v>62</v>
      </c>
      <c r="L15" s="10">
        <f t="shared" si="0"/>
        <v>325</v>
      </c>
      <c r="M15" s="9" t="s">
        <v>27</v>
      </c>
      <c r="N15" s="10" t="s">
        <v>28</v>
      </c>
      <c r="O15" s="17"/>
      <c r="P15" s="10" t="s">
        <v>75</v>
      </c>
    </row>
    <row r="16" ht="20" customHeight="1" spans="1:16">
      <c r="A16" s="8"/>
      <c r="B16" s="9"/>
      <c r="C16" s="9"/>
      <c r="D16" s="10" t="s">
        <v>19</v>
      </c>
      <c r="E16" s="10" t="s">
        <v>53</v>
      </c>
      <c r="F16" s="10" t="s">
        <v>59</v>
      </c>
      <c r="G16" s="10" t="s">
        <v>76</v>
      </c>
      <c r="H16" s="10" t="s">
        <v>77</v>
      </c>
      <c r="I16" s="10" t="s">
        <v>24</v>
      </c>
      <c r="J16" s="10" t="s">
        <v>50</v>
      </c>
      <c r="K16" s="10" t="s">
        <v>78</v>
      </c>
      <c r="L16" s="10">
        <f t="shared" si="0"/>
        <v>3000</v>
      </c>
      <c r="M16" s="9" t="s">
        <v>27</v>
      </c>
      <c r="N16" s="10" t="s">
        <v>28</v>
      </c>
      <c r="O16" s="17"/>
      <c r="P16" s="10" t="s">
        <v>79</v>
      </c>
    </row>
    <row r="17" ht="20" customHeight="1" spans="1:16">
      <c r="A17" s="8"/>
      <c r="B17" s="9"/>
      <c r="C17" s="9"/>
      <c r="D17" s="10" t="s">
        <v>19</v>
      </c>
      <c r="E17" s="10" t="s">
        <v>47</v>
      </c>
      <c r="F17" s="10" t="s">
        <v>59</v>
      </c>
      <c r="G17" s="10" t="s">
        <v>76</v>
      </c>
      <c r="H17" s="10" t="s">
        <v>77</v>
      </c>
      <c r="I17" s="10" t="s">
        <v>24</v>
      </c>
      <c r="J17" s="10" t="s">
        <v>50</v>
      </c>
      <c r="K17" s="10" t="s">
        <v>78</v>
      </c>
      <c r="L17" s="10">
        <f t="shared" si="0"/>
        <v>3000</v>
      </c>
      <c r="M17" s="9" t="s">
        <v>27</v>
      </c>
      <c r="N17" s="10" t="s">
        <v>28</v>
      </c>
      <c r="O17" s="17"/>
      <c r="P17" s="10" t="s">
        <v>80</v>
      </c>
    </row>
    <row r="18" ht="20" customHeight="1" spans="1:16">
      <c r="A18" s="8"/>
      <c r="B18" s="9"/>
      <c r="C18" s="9"/>
      <c r="D18" s="10" t="s">
        <v>19</v>
      </c>
      <c r="E18" s="10" t="s">
        <v>81</v>
      </c>
      <c r="F18" s="10" t="s">
        <v>59</v>
      </c>
      <c r="G18" s="10" t="s">
        <v>82</v>
      </c>
      <c r="H18" s="10" t="s">
        <v>82</v>
      </c>
      <c r="I18" s="10" t="s">
        <v>24</v>
      </c>
      <c r="J18" s="10" t="s">
        <v>56</v>
      </c>
      <c r="K18" s="10" t="s">
        <v>83</v>
      </c>
      <c r="L18" s="10">
        <f t="shared" si="0"/>
        <v>1000</v>
      </c>
      <c r="M18" s="9" t="s">
        <v>27</v>
      </c>
      <c r="N18" s="10" t="s">
        <v>28</v>
      </c>
      <c r="O18" s="17"/>
      <c r="P18" s="10" t="s">
        <v>84</v>
      </c>
    </row>
    <row r="19" ht="20" customHeight="1" spans="1:16">
      <c r="A19" s="8"/>
      <c r="B19" s="9"/>
      <c r="C19" s="9"/>
      <c r="D19" s="10" t="s">
        <v>19</v>
      </c>
      <c r="E19" s="10" t="s">
        <v>81</v>
      </c>
      <c r="F19" s="10" t="s">
        <v>59</v>
      </c>
      <c r="G19" s="10" t="s">
        <v>85</v>
      </c>
      <c r="H19" s="10" t="s">
        <v>86</v>
      </c>
      <c r="I19" s="10" t="s">
        <v>87</v>
      </c>
      <c r="J19" s="10" t="s">
        <v>17</v>
      </c>
      <c r="K19" s="10" t="s">
        <v>88</v>
      </c>
      <c r="L19" s="10">
        <f t="shared" si="0"/>
        <v>4000</v>
      </c>
      <c r="M19" s="9" t="s">
        <v>27</v>
      </c>
      <c r="N19" s="10" t="s">
        <v>28</v>
      </c>
      <c r="O19" s="17"/>
      <c r="P19" s="10" t="s">
        <v>89</v>
      </c>
    </row>
    <row r="20" ht="20" customHeight="1" spans="1:16">
      <c r="A20" s="8"/>
      <c r="B20" s="9"/>
      <c r="C20" s="9"/>
      <c r="D20" s="10" t="s">
        <v>19</v>
      </c>
      <c r="E20" s="10" t="s">
        <v>47</v>
      </c>
      <c r="F20" s="10" t="s">
        <v>59</v>
      </c>
      <c r="G20" s="10" t="s">
        <v>90</v>
      </c>
      <c r="H20" s="10" t="s">
        <v>91</v>
      </c>
      <c r="I20" s="10" t="s">
        <v>92</v>
      </c>
      <c r="J20" s="10" t="s">
        <v>50</v>
      </c>
      <c r="K20" s="10" t="s">
        <v>93</v>
      </c>
      <c r="L20" s="10">
        <f t="shared" si="0"/>
        <v>1500</v>
      </c>
      <c r="M20" s="9" t="s">
        <v>27</v>
      </c>
      <c r="N20" s="10" t="s">
        <v>28</v>
      </c>
      <c r="O20" s="17"/>
      <c r="P20" s="10" t="s">
        <v>94</v>
      </c>
    </row>
    <row r="21" ht="20" customHeight="1" spans="1:16">
      <c r="A21" s="8"/>
      <c r="B21" s="9"/>
      <c r="C21" s="9"/>
      <c r="D21" s="10" t="s">
        <v>19</v>
      </c>
      <c r="E21" s="10" t="s">
        <v>47</v>
      </c>
      <c r="F21" s="10" t="s">
        <v>59</v>
      </c>
      <c r="G21" s="10" t="s">
        <v>95</v>
      </c>
      <c r="H21" s="10" t="s">
        <v>96</v>
      </c>
      <c r="I21" s="10" t="s">
        <v>97</v>
      </c>
      <c r="J21" s="10" t="s">
        <v>98</v>
      </c>
      <c r="K21" s="10" t="s">
        <v>99</v>
      </c>
      <c r="L21" s="10">
        <f t="shared" si="0"/>
        <v>560</v>
      </c>
      <c r="M21" s="9" t="s">
        <v>27</v>
      </c>
      <c r="N21" s="10" t="s">
        <v>28</v>
      </c>
      <c r="O21" s="17"/>
      <c r="P21" s="10" t="s">
        <v>100</v>
      </c>
    </row>
    <row r="22" ht="20" customHeight="1" spans="1:16">
      <c r="A22" s="8"/>
      <c r="B22" s="9"/>
      <c r="C22" s="9"/>
      <c r="D22" s="10" t="s">
        <v>19</v>
      </c>
      <c r="E22" s="10" t="s">
        <v>53</v>
      </c>
      <c r="F22" s="10" t="s">
        <v>59</v>
      </c>
      <c r="G22" s="10" t="s">
        <v>101</v>
      </c>
      <c r="H22" s="10" t="s">
        <v>101</v>
      </c>
      <c r="I22" s="10" t="s">
        <v>24</v>
      </c>
      <c r="J22" s="10" t="s">
        <v>56</v>
      </c>
      <c r="K22" s="10" t="s">
        <v>72</v>
      </c>
      <c r="L22" s="10">
        <f t="shared" si="0"/>
        <v>200</v>
      </c>
      <c r="M22" s="9" t="s">
        <v>27</v>
      </c>
      <c r="N22" s="10" t="s">
        <v>28</v>
      </c>
      <c r="O22" s="17"/>
      <c r="P22" s="10" t="s">
        <v>102</v>
      </c>
    </row>
    <row r="23" ht="20" customHeight="1" spans="1:16">
      <c r="A23" s="8"/>
      <c r="B23" s="9"/>
      <c r="C23" s="9"/>
      <c r="D23" s="10" t="s">
        <v>19</v>
      </c>
      <c r="E23" s="10" t="s">
        <v>53</v>
      </c>
      <c r="F23" s="10" t="s">
        <v>59</v>
      </c>
      <c r="G23" s="10" t="s">
        <v>103</v>
      </c>
      <c r="H23" s="10" t="s">
        <v>103</v>
      </c>
      <c r="I23" s="10" t="s">
        <v>24</v>
      </c>
      <c r="J23" s="10" t="s">
        <v>104</v>
      </c>
      <c r="K23" s="10" t="s">
        <v>105</v>
      </c>
      <c r="L23" s="10">
        <f t="shared" si="0"/>
        <v>13500</v>
      </c>
      <c r="M23" s="9" t="s">
        <v>27</v>
      </c>
      <c r="N23" s="10" t="s">
        <v>28</v>
      </c>
      <c r="O23" s="17"/>
      <c r="P23" s="10" t="s">
        <v>106</v>
      </c>
    </row>
    <row r="24" ht="20" customHeight="1" spans="1:16">
      <c r="A24" s="8"/>
      <c r="B24" s="9"/>
      <c r="C24" s="9"/>
      <c r="D24" s="10" t="s">
        <v>19</v>
      </c>
      <c r="E24" s="10" t="s">
        <v>47</v>
      </c>
      <c r="F24" s="10" t="s">
        <v>59</v>
      </c>
      <c r="G24" s="10" t="s">
        <v>107</v>
      </c>
      <c r="H24" s="10" t="s">
        <v>108</v>
      </c>
      <c r="I24" s="10" t="s">
        <v>24</v>
      </c>
      <c r="J24" s="10" t="s">
        <v>109</v>
      </c>
      <c r="K24" s="10" t="s">
        <v>83</v>
      </c>
      <c r="L24" s="10">
        <f t="shared" si="0"/>
        <v>3000</v>
      </c>
      <c r="M24" s="9" t="s">
        <v>27</v>
      </c>
      <c r="N24" s="10" t="s">
        <v>28</v>
      </c>
      <c r="O24" s="17"/>
      <c r="P24" s="10" t="s">
        <v>110</v>
      </c>
    </row>
    <row r="25" ht="20" customHeight="1" spans="1:16">
      <c r="A25" s="8"/>
      <c r="B25" s="9"/>
      <c r="C25" s="9"/>
      <c r="D25" s="10" t="s">
        <v>19</v>
      </c>
      <c r="E25" s="10" t="s">
        <v>53</v>
      </c>
      <c r="F25" s="10" t="s">
        <v>59</v>
      </c>
      <c r="G25" s="10" t="s">
        <v>111</v>
      </c>
      <c r="H25" s="10" t="s">
        <v>112</v>
      </c>
      <c r="I25" s="10" t="s">
        <v>24</v>
      </c>
      <c r="J25" s="10" t="s">
        <v>50</v>
      </c>
      <c r="K25" s="10" t="s">
        <v>113</v>
      </c>
      <c r="L25" s="10">
        <f t="shared" si="0"/>
        <v>440</v>
      </c>
      <c r="M25" s="9" t="s">
        <v>27</v>
      </c>
      <c r="N25" s="10" t="s">
        <v>28</v>
      </c>
      <c r="O25" s="17"/>
      <c r="P25" s="10" t="s">
        <v>114</v>
      </c>
    </row>
    <row r="26" ht="20" customHeight="1" spans="1:16">
      <c r="A26" s="8"/>
      <c r="B26" s="9"/>
      <c r="C26" s="9"/>
      <c r="D26" s="10" t="s">
        <v>19</v>
      </c>
      <c r="E26" s="10" t="s">
        <v>53</v>
      </c>
      <c r="F26" s="10" t="s">
        <v>59</v>
      </c>
      <c r="G26" s="10" t="s">
        <v>115</v>
      </c>
      <c r="H26" s="10" t="s">
        <v>115</v>
      </c>
      <c r="I26" s="10" t="s">
        <v>66</v>
      </c>
      <c r="J26" s="10" t="s">
        <v>56</v>
      </c>
      <c r="K26" s="10" t="s">
        <v>57</v>
      </c>
      <c r="L26" s="10">
        <f t="shared" si="0"/>
        <v>1200</v>
      </c>
      <c r="M26" s="9" t="s">
        <v>27</v>
      </c>
      <c r="N26" s="10" t="s">
        <v>28</v>
      </c>
      <c r="O26" s="17"/>
      <c r="P26" s="10" t="s">
        <v>116</v>
      </c>
    </row>
    <row r="27" ht="20" customHeight="1" spans="1:16">
      <c r="A27" s="8"/>
      <c r="B27" s="9"/>
      <c r="C27" s="9"/>
      <c r="D27" s="10" t="s">
        <v>19</v>
      </c>
      <c r="E27" s="10" t="s">
        <v>47</v>
      </c>
      <c r="F27" s="10" t="s">
        <v>59</v>
      </c>
      <c r="G27" s="10" t="s">
        <v>117</v>
      </c>
      <c r="H27" s="10" t="s">
        <v>118</v>
      </c>
      <c r="I27" s="10" t="s">
        <v>24</v>
      </c>
      <c r="J27" s="10" t="s">
        <v>17</v>
      </c>
      <c r="K27" s="10" t="s">
        <v>119</v>
      </c>
      <c r="L27" s="10">
        <f t="shared" si="0"/>
        <v>800</v>
      </c>
      <c r="M27" s="9" t="s">
        <v>27</v>
      </c>
      <c r="N27" s="10" t="s">
        <v>28</v>
      </c>
      <c r="O27" s="17"/>
      <c r="P27" s="10" t="s">
        <v>120</v>
      </c>
    </row>
    <row r="28" ht="20" customHeight="1" spans="1:16">
      <c r="A28" s="8"/>
      <c r="B28" s="9"/>
      <c r="C28" s="9"/>
      <c r="D28" s="10" t="s">
        <v>19</v>
      </c>
      <c r="E28" s="10" t="s">
        <v>53</v>
      </c>
      <c r="F28" s="10" t="s">
        <v>59</v>
      </c>
      <c r="G28" s="10" t="s">
        <v>121</v>
      </c>
      <c r="H28" s="10" t="s">
        <v>122</v>
      </c>
      <c r="I28" s="10" t="s">
        <v>24</v>
      </c>
      <c r="J28" s="10" t="s">
        <v>56</v>
      </c>
      <c r="K28" s="10" t="s">
        <v>26</v>
      </c>
      <c r="L28" s="10">
        <f t="shared" si="0"/>
        <v>360</v>
      </c>
      <c r="M28" s="9" t="s">
        <v>27</v>
      </c>
      <c r="N28" s="10" t="s">
        <v>28</v>
      </c>
      <c r="O28" s="17"/>
      <c r="P28" s="10" t="s">
        <v>123</v>
      </c>
    </row>
    <row r="29" ht="20" customHeight="1" spans="1:16">
      <c r="A29" s="8"/>
      <c r="B29" s="9"/>
      <c r="C29" s="9"/>
      <c r="D29" s="10" t="s">
        <v>19</v>
      </c>
      <c r="E29" s="10" t="s">
        <v>53</v>
      </c>
      <c r="F29" s="10" t="s">
        <v>59</v>
      </c>
      <c r="G29" s="10" t="s">
        <v>124</v>
      </c>
      <c r="H29" s="10" t="s">
        <v>125</v>
      </c>
      <c r="I29" s="10" t="s">
        <v>24</v>
      </c>
      <c r="J29" s="10" t="s">
        <v>50</v>
      </c>
      <c r="K29" s="10" t="s">
        <v>126</v>
      </c>
      <c r="L29" s="10">
        <f t="shared" si="0"/>
        <v>280</v>
      </c>
      <c r="M29" s="9" t="s">
        <v>27</v>
      </c>
      <c r="N29" s="10" t="s">
        <v>28</v>
      </c>
      <c r="O29" s="17"/>
      <c r="P29" s="10" t="s">
        <v>127</v>
      </c>
    </row>
    <row r="30" ht="20" customHeight="1" spans="1:16">
      <c r="A30" s="8"/>
      <c r="B30" s="9"/>
      <c r="C30" s="9"/>
      <c r="D30" s="10" t="s">
        <v>19</v>
      </c>
      <c r="E30" s="10" t="s">
        <v>53</v>
      </c>
      <c r="F30" s="10" t="s">
        <v>59</v>
      </c>
      <c r="G30" s="10" t="s">
        <v>124</v>
      </c>
      <c r="H30" s="10" t="s">
        <v>128</v>
      </c>
      <c r="I30" s="10" t="s">
        <v>24</v>
      </c>
      <c r="J30" s="10" t="s">
        <v>50</v>
      </c>
      <c r="K30" s="10" t="s">
        <v>126</v>
      </c>
      <c r="L30" s="10">
        <f t="shared" si="0"/>
        <v>280</v>
      </c>
      <c r="M30" s="9" t="s">
        <v>27</v>
      </c>
      <c r="N30" s="10" t="s">
        <v>28</v>
      </c>
      <c r="O30" s="17"/>
      <c r="P30" s="10" t="s">
        <v>129</v>
      </c>
    </row>
    <row r="31" ht="20" customHeight="1" spans="1:16">
      <c r="A31" s="8"/>
      <c r="B31" s="9"/>
      <c r="C31" s="9"/>
      <c r="D31" s="10" t="s">
        <v>19</v>
      </c>
      <c r="E31" s="10" t="s">
        <v>53</v>
      </c>
      <c r="F31" s="10" t="s">
        <v>59</v>
      </c>
      <c r="G31" s="10" t="s">
        <v>124</v>
      </c>
      <c r="H31" s="10" t="s">
        <v>130</v>
      </c>
      <c r="I31" s="10" t="s">
        <v>24</v>
      </c>
      <c r="J31" s="10" t="s">
        <v>50</v>
      </c>
      <c r="K31" s="10" t="s">
        <v>126</v>
      </c>
      <c r="L31" s="10">
        <f t="shared" si="0"/>
        <v>280</v>
      </c>
      <c r="M31" s="9" t="s">
        <v>27</v>
      </c>
      <c r="N31" s="10" t="s">
        <v>28</v>
      </c>
      <c r="O31" s="17"/>
      <c r="P31" s="10" t="s">
        <v>131</v>
      </c>
    </row>
    <row r="32" ht="20" customHeight="1" spans="1:16">
      <c r="A32" s="8"/>
      <c r="B32" s="9"/>
      <c r="C32" s="9"/>
      <c r="D32" s="10" t="s">
        <v>19</v>
      </c>
      <c r="E32" s="10" t="s">
        <v>53</v>
      </c>
      <c r="F32" s="10" t="s">
        <v>59</v>
      </c>
      <c r="G32" s="10" t="s">
        <v>132</v>
      </c>
      <c r="H32" s="10" t="s">
        <v>133</v>
      </c>
      <c r="I32" s="10" t="s">
        <v>66</v>
      </c>
      <c r="J32" s="10" t="s">
        <v>50</v>
      </c>
      <c r="K32" s="10" t="s">
        <v>134</v>
      </c>
      <c r="L32" s="10">
        <f t="shared" si="0"/>
        <v>900</v>
      </c>
      <c r="M32" s="9" t="s">
        <v>27</v>
      </c>
      <c r="N32" s="10" t="s">
        <v>28</v>
      </c>
      <c r="O32" s="17"/>
      <c r="P32" s="10" t="s">
        <v>135</v>
      </c>
    </row>
    <row r="33" ht="20" customHeight="1" spans="1:16">
      <c r="A33" s="8"/>
      <c r="B33" s="9"/>
      <c r="C33" s="9"/>
      <c r="D33" s="10" t="s">
        <v>19</v>
      </c>
      <c r="E33" s="10" t="s">
        <v>53</v>
      </c>
      <c r="F33" s="10" t="s">
        <v>59</v>
      </c>
      <c r="G33" s="10" t="s">
        <v>132</v>
      </c>
      <c r="H33" s="10" t="s">
        <v>136</v>
      </c>
      <c r="I33" s="10" t="s">
        <v>66</v>
      </c>
      <c r="J33" s="10" t="s">
        <v>137</v>
      </c>
      <c r="K33" s="10" t="s">
        <v>138</v>
      </c>
      <c r="L33" s="10">
        <f t="shared" si="0"/>
        <v>2600</v>
      </c>
      <c r="M33" s="9" t="s">
        <v>27</v>
      </c>
      <c r="N33" s="10" t="s">
        <v>28</v>
      </c>
      <c r="O33" s="17"/>
      <c r="P33" s="10" t="s">
        <v>139</v>
      </c>
    </row>
    <row r="34" ht="20" customHeight="1" spans="1:16">
      <c r="A34" s="8"/>
      <c r="B34" s="9"/>
      <c r="C34" s="9"/>
      <c r="D34" s="10" t="s">
        <v>19</v>
      </c>
      <c r="E34" s="10" t="s">
        <v>47</v>
      </c>
      <c r="F34" s="10" t="s">
        <v>59</v>
      </c>
      <c r="G34" s="10" t="s">
        <v>140</v>
      </c>
      <c r="H34" s="10" t="s">
        <v>141</v>
      </c>
      <c r="I34" s="10" t="s">
        <v>24</v>
      </c>
      <c r="J34" s="10" t="s">
        <v>98</v>
      </c>
      <c r="K34" s="10" t="s">
        <v>93</v>
      </c>
      <c r="L34" s="10">
        <f t="shared" si="0"/>
        <v>600</v>
      </c>
      <c r="M34" s="9" t="s">
        <v>27</v>
      </c>
      <c r="N34" s="10" t="s">
        <v>28</v>
      </c>
      <c r="O34" s="17"/>
      <c r="P34" s="10" t="s">
        <v>142</v>
      </c>
    </row>
    <row r="35" ht="20" customHeight="1" spans="1:16">
      <c r="A35" s="8"/>
      <c r="B35" s="9"/>
      <c r="C35" s="9"/>
      <c r="D35" s="10" t="s">
        <v>19</v>
      </c>
      <c r="E35" s="10" t="s">
        <v>53</v>
      </c>
      <c r="F35" s="10" t="s">
        <v>59</v>
      </c>
      <c r="G35" s="10" t="s">
        <v>143</v>
      </c>
      <c r="H35" s="10" t="s">
        <v>144</v>
      </c>
      <c r="I35" s="10" t="s">
        <v>145</v>
      </c>
      <c r="J35" s="10" t="s">
        <v>67</v>
      </c>
      <c r="K35" s="10" t="s">
        <v>68</v>
      </c>
      <c r="L35" s="10">
        <f t="shared" si="0"/>
        <v>1280</v>
      </c>
      <c r="M35" s="9" t="s">
        <v>27</v>
      </c>
      <c r="N35" s="10" t="s">
        <v>28</v>
      </c>
      <c r="O35" s="17"/>
      <c r="P35" s="10" t="s">
        <v>146</v>
      </c>
    </row>
    <row r="36" ht="20" customHeight="1" spans="1:16">
      <c r="A36" s="8"/>
      <c r="B36" s="9"/>
      <c r="C36" s="9"/>
      <c r="D36" s="10" t="s">
        <v>19</v>
      </c>
      <c r="E36" s="10" t="s">
        <v>53</v>
      </c>
      <c r="F36" s="10" t="s">
        <v>59</v>
      </c>
      <c r="G36" s="10" t="s">
        <v>147</v>
      </c>
      <c r="H36" s="10" t="s">
        <v>147</v>
      </c>
      <c r="I36" s="10" t="s">
        <v>24</v>
      </c>
      <c r="J36" s="10" t="s">
        <v>98</v>
      </c>
      <c r="K36" s="10" t="s">
        <v>137</v>
      </c>
      <c r="L36" s="10">
        <f t="shared" ref="L36:L67" si="1">J36*K36</f>
        <v>800</v>
      </c>
      <c r="M36" s="9" t="s">
        <v>27</v>
      </c>
      <c r="N36" s="10" t="s">
        <v>28</v>
      </c>
      <c r="O36" s="17"/>
      <c r="P36" s="10" t="s">
        <v>148</v>
      </c>
    </row>
    <row r="37" ht="20" customHeight="1" spans="1:16">
      <c r="A37" s="8"/>
      <c r="B37" s="9"/>
      <c r="C37" s="9"/>
      <c r="D37" s="10" t="s">
        <v>19</v>
      </c>
      <c r="E37" s="10" t="s">
        <v>53</v>
      </c>
      <c r="F37" s="10" t="s">
        <v>59</v>
      </c>
      <c r="G37" s="10" t="s">
        <v>147</v>
      </c>
      <c r="H37" s="10" t="s">
        <v>149</v>
      </c>
      <c r="I37" s="10" t="s">
        <v>24</v>
      </c>
      <c r="J37" s="10" t="s">
        <v>50</v>
      </c>
      <c r="K37" s="10" t="s">
        <v>72</v>
      </c>
      <c r="L37" s="10">
        <f t="shared" si="1"/>
        <v>1000</v>
      </c>
      <c r="M37" s="9" t="s">
        <v>27</v>
      </c>
      <c r="N37" s="10" t="s">
        <v>28</v>
      </c>
      <c r="O37" s="17"/>
      <c r="P37" s="10" t="s">
        <v>150</v>
      </c>
    </row>
    <row r="38" ht="20" customHeight="1" spans="1:16">
      <c r="A38" s="8"/>
      <c r="B38" s="9"/>
      <c r="C38" s="9"/>
      <c r="D38" s="10" t="s">
        <v>19</v>
      </c>
      <c r="E38" s="10" t="s">
        <v>53</v>
      </c>
      <c r="F38" s="10" t="s">
        <v>59</v>
      </c>
      <c r="G38" s="10" t="s">
        <v>147</v>
      </c>
      <c r="H38" s="10" t="s">
        <v>151</v>
      </c>
      <c r="I38" s="10" t="s">
        <v>24</v>
      </c>
      <c r="J38" s="10" t="s">
        <v>50</v>
      </c>
      <c r="K38" s="10" t="s">
        <v>152</v>
      </c>
      <c r="L38" s="10">
        <f t="shared" si="1"/>
        <v>700</v>
      </c>
      <c r="M38" s="9" t="s">
        <v>27</v>
      </c>
      <c r="N38" s="10" t="s">
        <v>28</v>
      </c>
      <c r="O38" s="17"/>
      <c r="P38" s="10" t="s">
        <v>153</v>
      </c>
    </row>
    <row r="39" ht="20" customHeight="1" spans="1:16">
      <c r="A39" s="8"/>
      <c r="B39" s="9"/>
      <c r="C39" s="9"/>
      <c r="D39" s="10" t="s">
        <v>19</v>
      </c>
      <c r="E39" s="10" t="s">
        <v>53</v>
      </c>
      <c r="F39" s="10" t="s">
        <v>59</v>
      </c>
      <c r="G39" s="10" t="s">
        <v>147</v>
      </c>
      <c r="H39" s="10" t="s">
        <v>154</v>
      </c>
      <c r="I39" s="10" t="s">
        <v>24</v>
      </c>
      <c r="J39" s="10" t="s">
        <v>50</v>
      </c>
      <c r="K39" s="10" t="s">
        <v>134</v>
      </c>
      <c r="L39" s="10">
        <f t="shared" si="1"/>
        <v>900</v>
      </c>
      <c r="M39" s="9" t="s">
        <v>27</v>
      </c>
      <c r="N39" s="10" t="s">
        <v>28</v>
      </c>
      <c r="O39" s="17"/>
      <c r="P39" s="10" t="s">
        <v>155</v>
      </c>
    </row>
    <row r="40" ht="20" customHeight="1" spans="1:16">
      <c r="A40" s="8"/>
      <c r="B40" s="9"/>
      <c r="C40" s="9"/>
      <c r="D40" s="10" t="s">
        <v>19</v>
      </c>
      <c r="E40" s="10" t="s">
        <v>53</v>
      </c>
      <c r="F40" s="10" t="s">
        <v>59</v>
      </c>
      <c r="G40" s="10" t="s">
        <v>147</v>
      </c>
      <c r="H40" s="10" t="s">
        <v>156</v>
      </c>
      <c r="I40" s="10" t="s">
        <v>24</v>
      </c>
      <c r="J40" s="10" t="s">
        <v>50</v>
      </c>
      <c r="K40" s="10" t="s">
        <v>72</v>
      </c>
      <c r="L40" s="10">
        <f t="shared" si="1"/>
        <v>1000</v>
      </c>
      <c r="M40" s="9" t="s">
        <v>27</v>
      </c>
      <c r="N40" s="10" t="s">
        <v>28</v>
      </c>
      <c r="O40" s="17"/>
      <c r="P40" s="10" t="s">
        <v>157</v>
      </c>
    </row>
    <row r="41" ht="20" customHeight="1" spans="1:16">
      <c r="A41" s="8"/>
      <c r="B41" s="9"/>
      <c r="C41" s="9"/>
      <c r="D41" s="10" t="s">
        <v>19</v>
      </c>
      <c r="E41" s="10" t="s">
        <v>47</v>
      </c>
      <c r="F41" s="10" t="s">
        <v>59</v>
      </c>
      <c r="G41" s="10" t="s">
        <v>147</v>
      </c>
      <c r="H41" s="10" t="s">
        <v>158</v>
      </c>
      <c r="I41" s="10" t="s">
        <v>24</v>
      </c>
      <c r="J41" s="10" t="s">
        <v>50</v>
      </c>
      <c r="K41" s="10" t="s">
        <v>159</v>
      </c>
      <c r="L41" s="10">
        <f t="shared" si="1"/>
        <v>200</v>
      </c>
      <c r="M41" s="9" t="s">
        <v>27</v>
      </c>
      <c r="N41" s="10" t="s">
        <v>28</v>
      </c>
      <c r="O41" s="17"/>
      <c r="P41" s="10" t="s">
        <v>160</v>
      </c>
    </row>
    <row r="42" ht="20" customHeight="1" spans="1:16">
      <c r="A42" s="8"/>
      <c r="B42" s="9"/>
      <c r="C42" s="9"/>
      <c r="D42" s="10" t="s">
        <v>19</v>
      </c>
      <c r="E42" s="10" t="s">
        <v>47</v>
      </c>
      <c r="F42" s="10" t="s">
        <v>59</v>
      </c>
      <c r="G42" s="10" t="s">
        <v>147</v>
      </c>
      <c r="H42" s="10" t="s">
        <v>161</v>
      </c>
      <c r="I42" s="10" t="s">
        <v>24</v>
      </c>
      <c r="J42" s="10" t="s">
        <v>50</v>
      </c>
      <c r="K42" s="10" t="s">
        <v>159</v>
      </c>
      <c r="L42" s="10">
        <f t="shared" si="1"/>
        <v>200</v>
      </c>
      <c r="M42" s="9" t="s">
        <v>27</v>
      </c>
      <c r="N42" s="10" t="s">
        <v>28</v>
      </c>
      <c r="O42" s="17"/>
      <c r="P42" s="10" t="s">
        <v>162</v>
      </c>
    </row>
    <row r="43" ht="20" customHeight="1" spans="1:16">
      <c r="A43" s="8"/>
      <c r="B43" s="9"/>
      <c r="C43" s="9"/>
      <c r="D43" s="10" t="s">
        <v>19</v>
      </c>
      <c r="E43" s="10" t="s">
        <v>47</v>
      </c>
      <c r="F43" s="10" t="s">
        <v>59</v>
      </c>
      <c r="G43" s="10" t="s">
        <v>147</v>
      </c>
      <c r="H43" s="10" t="s">
        <v>163</v>
      </c>
      <c r="I43" s="10" t="s">
        <v>24</v>
      </c>
      <c r="J43" s="10" t="s">
        <v>137</v>
      </c>
      <c r="K43" s="10" t="s">
        <v>50</v>
      </c>
      <c r="L43" s="10">
        <f t="shared" si="1"/>
        <v>2000</v>
      </c>
      <c r="M43" s="9" t="s">
        <v>27</v>
      </c>
      <c r="N43" s="10" t="s">
        <v>28</v>
      </c>
      <c r="O43" s="17"/>
      <c r="P43" s="10" t="s">
        <v>164</v>
      </c>
    </row>
    <row r="44" ht="20" customHeight="1" spans="1:16">
      <c r="A44" s="8"/>
      <c r="B44" s="9"/>
      <c r="C44" s="9"/>
      <c r="D44" s="10" t="s">
        <v>19</v>
      </c>
      <c r="E44" s="10" t="s">
        <v>47</v>
      </c>
      <c r="F44" s="10" t="s">
        <v>59</v>
      </c>
      <c r="G44" s="10" t="s">
        <v>147</v>
      </c>
      <c r="H44" s="10" t="s">
        <v>165</v>
      </c>
      <c r="I44" s="10" t="s">
        <v>24</v>
      </c>
      <c r="J44" s="10" t="s">
        <v>137</v>
      </c>
      <c r="K44" s="10" t="s">
        <v>166</v>
      </c>
      <c r="L44" s="10">
        <f t="shared" si="1"/>
        <v>2400</v>
      </c>
      <c r="M44" s="9" t="s">
        <v>27</v>
      </c>
      <c r="N44" s="10" t="s">
        <v>28</v>
      </c>
      <c r="O44" s="17"/>
      <c r="P44" s="10" t="s">
        <v>167</v>
      </c>
    </row>
    <row r="45" ht="20" customHeight="1" spans="1:16">
      <c r="A45" s="8"/>
      <c r="B45" s="9"/>
      <c r="C45" s="9"/>
      <c r="D45" s="10" t="s">
        <v>19</v>
      </c>
      <c r="E45" s="10" t="s">
        <v>53</v>
      </c>
      <c r="F45" s="10" t="s">
        <v>59</v>
      </c>
      <c r="G45" s="10" t="s">
        <v>168</v>
      </c>
      <c r="H45" s="10" t="s">
        <v>168</v>
      </c>
      <c r="I45" s="10" t="s">
        <v>24</v>
      </c>
      <c r="J45" s="10" t="s">
        <v>17</v>
      </c>
      <c r="K45" s="10" t="s">
        <v>169</v>
      </c>
      <c r="L45" s="10">
        <f t="shared" si="1"/>
        <v>470</v>
      </c>
      <c r="M45" s="9" t="s">
        <v>27</v>
      </c>
      <c r="N45" s="10" t="s">
        <v>28</v>
      </c>
      <c r="O45" s="17"/>
      <c r="P45" s="10" t="s">
        <v>170</v>
      </c>
    </row>
    <row r="46" ht="20" customHeight="1" spans="1:16">
      <c r="A46" s="8"/>
      <c r="B46" s="9"/>
      <c r="C46" s="9"/>
      <c r="D46" s="10" t="s">
        <v>19</v>
      </c>
      <c r="E46" s="10" t="s">
        <v>47</v>
      </c>
      <c r="F46" s="10" t="s">
        <v>59</v>
      </c>
      <c r="G46" s="10" t="s">
        <v>171</v>
      </c>
      <c r="H46" s="10" t="s">
        <v>171</v>
      </c>
      <c r="I46" s="10" t="s">
        <v>172</v>
      </c>
      <c r="J46" s="10" t="s">
        <v>25</v>
      </c>
      <c r="K46" s="10" t="s">
        <v>173</v>
      </c>
      <c r="L46" s="10">
        <f t="shared" si="1"/>
        <v>250</v>
      </c>
      <c r="M46" s="9" t="s">
        <v>27</v>
      </c>
      <c r="N46" s="10" t="s">
        <v>28</v>
      </c>
      <c r="O46" s="17"/>
      <c r="P46" s="10" t="s">
        <v>174</v>
      </c>
    </row>
    <row r="47" ht="20" customHeight="1" spans="1:16">
      <c r="A47" s="8"/>
      <c r="B47" s="9"/>
      <c r="C47" s="9"/>
      <c r="D47" s="10" t="s">
        <v>19</v>
      </c>
      <c r="E47" s="10" t="s">
        <v>47</v>
      </c>
      <c r="F47" s="10" t="s">
        <v>59</v>
      </c>
      <c r="G47" s="10" t="s">
        <v>171</v>
      </c>
      <c r="H47" s="10" t="s">
        <v>171</v>
      </c>
      <c r="I47" s="10" t="s">
        <v>172</v>
      </c>
      <c r="J47" s="10" t="s">
        <v>25</v>
      </c>
      <c r="K47" s="10" t="s">
        <v>173</v>
      </c>
      <c r="L47" s="10">
        <f t="shared" si="1"/>
        <v>250</v>
      </c>
      <c r="M47" s="9" t="s">
        <v>27</v>
      </c>
      <c r="N47" s="10" t="s">
        <v>28</v>
      </c>
      <c r="O47" s="17"/>
      <c r="P47" s="10" t="s">
        <v>175</v>
      </c>
    </row>
    <row r="48" ht="20" customHeight="1" spans="1:16">
      <c r="A48" s="8"/>
      <c r="B48" s="9"/>
      <c r="C48" s="9"/>
      <c r="D48" s="10" t="s">
        <v>19</v>
      </c>
      <c r="E48" s="10" t="s">
        <v>47</v>
      </c>
      <c r="F48" s="10" t="s">
        <v>59</v>
      </c>
      <c r="G48" s="10" t="s">
        <v>176</v>
      </c>
      <c r="H48" s="10" t="s">
        <v>177</v>
      </c>
      <c r="I48" s="10" t="s">
        <v>24</v>
      </c>
      <c r="J48" s="10" t="s">
        <v>56</v>
      </c>
      <c r="K48" s="10" t="s">
        <v>119</v>
      </c>
      <c r="L48" s="10">
        <f t="shared" si="1"/>
        <v>1600</v>
      </c>
      <c r="M48" s="9" t="s">
        <v>27</v>
      </c>
      <c r="N48" s="10" t="s">
        <v>28</v>
      </c>
      <c r="O48" s="17"/>
      <c r="P48" s="10" t="s">
        <v>178</v>
      </c>
    </row>
    <row r="49" ht="20" customHeight="1" spans="1:16">
      <c r="A49" s="8"/>
      <c r="B49" s="9"/>
      <c r="C49" s="9"/>
      <c r="D49" s="10" t="s">
        <v>19</v>
      </c>
      <c r="E49" s="10" t="s">
        <v>53</v>
      </c>
      <c r="F49" s="10" t="s">
        <v>179</v>
      </c>
      <c r="G49" s="10" t="s">
        <v>180</v>
      </c>
      <c r="H49" s="10" t="s">
        <v>181</v>
      </c>
      <c r="I49" s="10" t="s">
        <v>97</v>
      </c>
      <c r="J49" s="10" t="s">
        <v>83</v>
      </c>
      <c r="K49" s="10" t="s">
        <v>109</v>
      </c>
      <c r="L49" s="10">
        <f t="shared" si="1"/>
        <v>3000</v>
      </c>
      <c r="M49" s="9" t="s">
        <v>27</v>
      </c>
      <c r="N49" s="10" t="s">
        <v>28</v>
      </c>
      <c r="O49" s="17"/>
      <c r="P49" s="10" t="s">
        <v>182</v>
      </c>
    </row>
    <row r="50" ht="20" customHeight="1" spans="1:16">
      <c r="A50" s="8"/>
      <c r="B50" s="9"/>
      <c r="C50" s="9"/>
      <c r="D50" s="10" t="s">
        <v>19</v>
      </c>
      <c r="E50" s="10" t="s">
        <v>53</v>
      </c>
      <c r="F50" s="10" t="s">
        <v>179</v>
      </c>
      <c r="G50" s="10" t="s">
        <v>180</v>
      </c>
      <c r="H50" s="10" t="s">
        <v>183</v>
      </c>
      <c r="I50" s="10" t="s">
        <v>97</v>
      </c>
      <c r="J50" s="10" t="s">
        <v>78</v>
      </c>
      <c r="K50" s="10" t="s">
        <v>67</v>
      </c>
      <c r="L50" s="10">
        <f t="shared" si="1"/>
        <v>2400</v>
      </c>
      <c r="M50" s="9" t="s">
        <v>27</v>
      </c>
      <c r="N50" s="10" t="s">
        <v>28</v>
      </c>
      <c r="O50" s="17"/>
      <c r="P50" s="10" t="s">
        <v>184</v>
      </c>
    </row>
    <row r="51" ht="20" customHeight="1" spans="1:16">
      <c r="A51" s="8"/>
      <c r="B51" s="9"/>
      <c r="C51" s="9"/>
      <c r="D51" s="10" t="s">
        <v>19</v>
      </c>
      <c r="E51" s="10" t="s">
        <v>47</v>
      </c>
      <c r="F51" s="10" t="s">
        <v>179</v>
      </c>
      <c r="G51" s="10" t="s">
        <v>180</v>
      </c>
      <c r="H51" s="10" t="s">
        <v>185</v>
      </c>
      <c r="I51" s="10" t="s">
        <v>97</v>
      </c>
      <c r="J51" s="10" t="s">
        <v>72</v>
      </c>
      <c r="K51" s="10" t="s">
        <v>50</v>
      </c>
      <c r="L51" s="10">
        <f t="shared" si="1"/>
        <v>1000</v>
      </c>
      <c r="M51" s="9" t="s">
        <v>27</v>
      </c>
      <c r="N51" s="10" t="s">
        <v>28</v>
      </c>
      <c r="O51" s="17"/>
      <c r="P51" s="10" t="s">
        <v>186</v>
      </c>
    </row>
    <row r="52" ht="20" customHeight="1" spans="1:16">
      <c r="A52" s="8"/>
      <c r="B52" s="9"/>
      <c r="C52" s="9"/>
      <c r="D52" s="10" t="s">
        <v>19</v>
      </c>
      <c r="E52" s="10" t="s">
        <v>47</v>
      </c>
      <c r="F52" s="10" t="s">
        <v>179</v>
      </c>
      <c r="G52" s="10" t="s">
        <v>180</v>
      </c>
      <c r="H52" s="10" t="s">
        <v>183</v>
      </c>
      <c r="I52" s="10" t="s">
        <v>97</v>
      </c>
      <c r="J52" s="10" t="s">
        <v>187</v>
      </c>
      <c r="K52" s="10" t="s">
        <v>67</v>
      </c>
      <c r="L52" s="10">
        <f t="shared" si="1"/>
        <v>3600</v>
      </c>
      <c r="M52" s="9" t="s">
        <v>27</v>
      </c>
      <c r="N52" s="10" t="s">
        <v>28</v>
      </c>
      <c r="O52" s="17"/>
      <c r="P52" s="10" t="s">
        <v>188</v>
      </c>
    </row>
    <row r="53" ht="20" customHeight="1" spans="1:16">
      <c r="A53" s="8"/>
      <c r="B53" s="9"/>
      <c r="C53" s="9"/>
      <c r="D53" s="10" t="s">
        <v>19</v>
      </c>
      <c r="E53" s="10" t="s">
        <v>47</v>
      </c>
      <c r="F53" s="10" t="s">
        <v>179</v>
      </c>
      <c r="G53" s="10" t="s">
        <v>180</v>
      </c>
      <c r="H53" s="10" t="s">
        <v>181</v>
      </c>
      <c r="I53" s="10" t="s">
        <v>97</v>
      </c>
      <c r="J53" s="10" t="s">
        <v>189</v>
      </c>
      <c r="K53" s="10" t="s">
        <v>109</v>
      </c>
      <c r="L53" s="10">
        <f t="shared" si="1"/>
        <v>4500</v>
      </c>
      <c r="M53" s="9" t="s">
        <v>27</v>
      </c>
      <c r="N53" s="10" t="s">
        <v>28</v>
      </c>
      <c r="O53" s="17"/>
      <c r="P53" s="10" t="s">
        <v>190</v>
      </c>
    </row>
    <row r="54" ht="20" customHeight="1" spans="1:16">
      <c r="A54" s="8"/>
      <c r="B54" s="9"/>
      <c r="C54" s="9"/>
      <c r="D54" s="10" t="s">
        <v>19</v>
      </c>
      <c r="E54" s="10" t="s">
        <v>47</v>
      </c>
      <c r="F54" s="10" t="s">
        <v>179</v>
      </c>
      <c r="G54" s="10" t="s">
        <v>180</v>
      </c>
      <c r="H54" s="10" t="s">
        <v>191</v>
      </c>
      <c r="I54" s="10" t="s">
        <v>97</v>
      </c>
      <c r="J54" s="10" t="s">
        <v>189</v>
      </c>
      <c r="K54" s="10" t="s">
        <v>25</v>
      </c>
      <c r="L54" s="10">
        <f t="shared" si="1"/>
        <v>3750</v>
      </c>
      <c r="M54" s="9" t="s">
        <v>27</v>
      </c>
      <c r="N54" s="10" t="s">
        <v>28</v>
      </c>
      <c r="O54" s="17"/>
      <c r="P54" s="10" t="s">
        <v>192</v>
      </c>
    </row>
    <row r="55" ht="20" customHeight="1" spans="1:16">
      <c r="A55" s="8"/>
      <c r="B55" s="9"/>
      <c r="C55" s="9"/>
      <c r="D55" s="10" t="s">
        <v>19</v>
      </c>
      <c r="E55" s="10" t="s">
        <v>47</v>
      </c>
      <c r="F55" s="10" t="s">
        <v>179</v>
      </c>
      <c r="G55" s="10" t="s">
        <v>180</v>
      </c>
      <c r="H55" s="10" t="s">
        <v>191</v>
      </c>
      <c r="I55" s="10" t="s">
        <v>97</v>
      </c>
      <c r="J55" s="10" t="s">
        <v>189</v>
      </c>
      <c r="K55" s="10" t="s">
        <v>193</v>
      </c>
      <c r="L55" s="10">
        <f t="shared" si="1"/>
        <v>3600</v>
      </c>
      <c r="M55" s="9" t="s">
        <v>27</v>
      </c>
      <c r="N55" s="10" t="s">
        <v>28</v>
      </c>
      <c r="O55" s="17"/>
      <c r="P55" s="10" t="s">
        <v>194</v>
      </c>
    </row>
    <row r="56" ht="20" customHeight="1" spans="1:16">
      <c r="A56" s="8"/>
      <c r="B56" s="9"/>
      <c r="C56" s="9"/>
      <c r="D56" s="10" t="s">
        <v>19</v>
      </c>
      <c r="E56" s="10" t="s">
        <v>53</v>
      </c>
      <c r="F56" s="10" t="s">
        <v>179</v>
      </c>
      <c r="G56" s="10" t="s">
        <v>143</v>
      </c>
      <c r="H56" s="10" t="s">
        <v>195</v>
      </c>
      <c r="I56" s="10" t="s">
        <v>145</v>
      </c>
      <c r="J56" s="10" t="s">
        <v>67</v>
      </c>
      <c r="K56" s="10" t="s">
        <v>68</v>
      </c>
      <c r="L56" s="10">
        <f t="shared" si="1"/>
        <v>1280</v>
      </c>
      <c r="M56" s="9" t="s">
        <v>27</v>
      </c>
      <c r="N56" s="10" t="s">
        <v>28</v>
      </c>
      <c r="O56" s="17"/>
      <c r="P56" s="10" t="s">
        <v>196</v>
      </c>
    </row>
    <row r="57" ht="20" customHeight="1" spans="1:16">
      <c r="A57" s="8"/>
      <c r="B57" s="9"/>
      <c r="C57" s="9"/>
      <c r="D57" s="10" t="s">
        <v>19</v>
      </c>
      <c r="E57" s="10" t="s">
        <v>47</v>
      </c>
      <c r="F57" s="10" t="s">
        <v>179</v>
      </c>
      <c r="G57" s="10" t="s">
        <v>143</v>
      </c>
      <c r="H57" s="10" t="s">
        <v>197</v>
      </c>
      <c r="I57" s="10" t="s">
        <v>145</v>
      </c>
      <c r="J57" s="10" t="s">
        <v>198</v>
      </c>
      <c r="K57" s="10" t="s">
        <v>199</v>
      </c>
      <c r="L57" s="10">
        <f t="shared" si="1"/>
        <v>10800</v>
      </c>
      <c r="M57" s="9" t="s">
        <v>27</v>
      </c>
      <c r="N57" s="10" t="s">
        <v>28</v>
      </c>
      <c r="O57" s="17"/>
      <c r="P57" s="10" t="s">
        <v>200</v>
      </c>
    </row>
    <row r="58" ht="20" customHeight="1" spans="1:16">
      <c r="A58" s="8"/>
      <c r="B58" s="9"/>
      <c r="C58" s="9"/>
      <c r="D58" s="10" t="s">
        <v>19</v>
      </c>
      <c r="E58" s="10" t="s">
        <v>53</v>
      </c>
      <c r="F58" s="10" t="s">
        <v>179</v>
      </c>
      <c r="G58" s="10" t="s">
        <v>201</v>
      </c>
      <c r="H58" s="10" t="s">
        <v>202</v>
      </c>
      <c r="I58" s="10" t="s">
        <v>203</v>
      </c>
      <c r="J58" s="10" t="s">
        <v>98</v>
      </c>
      <c r="K58" s="10" t="s">
        <v>204</v>
      </c>
      <c r="L58" s="10">
        <f t="shared" si="1"/>
        <v>2080</v>
      </c>
      <c r="M58" s="9" t="s">
        <v>27</v>
      </c>
      <c r="N58" s="10" t="s">
        <v>28</v>
      </c>
      <c r="O58" s="17"/>
      <c r="P58" s="10" t="s">
        <v>205</v>
      </c>
    </row>
    <row r="59" ht="20" customHeight="1" spans="1:16">
      <c r="A59" s="8"/>
      <c r="B59" s="9"/>
      <c r="C59" s="9"/>
      <c r="D59" s="10" t="s">
        <v>19</v>
      </c>
      <c r="E59" s="10" t="s">
        <v>47</v>
      </c>
      <c r="F59" s="10" t="s">
        <v>206</v>
      </c>
      <c r="G59" s="10" t="s">
        <v>207</v>
      </c>
      <c r="H59" s="10" t="s">
        <v>208</v>
      </c>
      <c r="I59" s="10" t="s">
        <v>209</v>
      </c>
      <c r="J59" s="10" t="s">
        <v>17</v>
      </c>
      <c r="K59" s="10" t="s">
        <v>210</v>
      </c>
      <c r="L59" s="10">
        <f t="shared" si="1"/>
        <v>960</v>
      </c>
      <c r="M59" s="9" t="s">
        <v>27</v>
      </c>
      <c r="N59" s="10" t="s">
        <v>28</v>
      </c>
      <c r="O59" s="18"/>
      <c r="P59" s="10" t="s">
        <v>211</v>
      </c>
    </row>
    <row r="60" s="1" customFormat="1" ht="20" customHeight="1" spans="1:16">
      <c r="A60" s="11"/>
      <c r="B60" s="12" t="s">
        <v>212</v>
      </c>
      <c r="C60" s="12"/>
      <c r="D60" s="12"/>
      <c r="E60" s="12"/>
      <c r="F60" s="12"/>
      <c r="G60" s="12"/>
      <c r="H60" s="12"/>
      <c r="I60" s="12"/>
      <c r="J60" s="12"/>
      <c r="K60" s="12"/>
      <c r="L60" s="19">
        <f>SUM(L3:L59)</f>
        <v>103170</v>
      </c>
      <c r="M60" s="12"/>
      <c r="N60" s="20"/>
      <c r="O60" s="21"/>
      <c r="P60" s="20"/>
    </row>
    <row r="61" ht="20" customHeight="1" spans="1:16">
      <c r="A61" s="8"/>
      <c r="B61" s="9" t="s">
        <v>56</v>
      </c>
      <c r="C61" s="9" t="s">
        <v>213</v>
      </c>
      <c r="D61" s="10" t="s">
        <v>19</v>
      </c>
      <c r="E61" s="10" t="s">
        <v>214</v>
      </c>
      <c r="F61" s="10" t="s">
        <v>215</v>
      </c>
      <c r="G61" s="10" t="s">
        <v>216</v>
      </c>
      <c r="H61" s="10" t="s">
        <v>217</v>
      </c>
      <c r="I61" s="10" t="s">
        <v>218</v>
      </c>
      <c r="J61" s="10" t="s">
        <v>219</v>
      </c>
      <c r="K61" s="10" t="s">
        <v>220</v>
      </c>
      <c r="L61" s="10">
        <f>J61*K61</f>
        <v>16132</v>
      </c>
      <c r="M61" s="9" t="s">
        <v>27</v>
      </c>
      <c r="N61" s="10" t="s">
        <v>221</v>
      </c>
      <c r="O61" s="16" t="s">
        <v>29</v>
      </c>
      <c r="P61" s="10" t="s">
        <v>222</v>
      </c>
    </row>
    <row r="62" ht="20" customHeight="1" spans="1:16">
      <c r="A62" s="8"/>
      <c r="B62" s="9"/>
      <c r="C62" s="9"/>
      <c r="D62" s="10" t="s">
        <v>19</v>
      </c>
      <c r="E62" s="10" t="s">
        <v>214</v>
      </c>
      <c r="F62" s="10" t="s">
        <v>215</v>
      </c>
      <c r="G62" s="10" t="s">
        <v>223</v>
      </c>
      <c r="H62" s="10" t="s">
        <v>224</v>
      </c>
      <c r="I62" s="10" t="s">
        <v>203</v>
      </c>
      <c r="J62" s="10" t="s">
        <v>17</v>
      </c>
      <c r="K62" s="10" t="s">
        <v>225</v>
      </c>
      <c r="L62" s="10">
        <f>J62*K62</f>
        <v>80000</v>
      </c>
      <c r="M62" s="9" t="s">
        <v>27</v>
      </c>
      <c r="N62" s="10" t="s">
        <v>221</v>
      </c>
      <c r="O62" s="17"/>
      <c r="P62" s="10" t="s">
        <v>226</v>
      </c>
    </row>
    <row r="63" ht="20" customHeight="1" spans="1:16">
      <c r="A63" s="8"/>
      <c r="B63" s="9"/>
      <c r="C63" s="9"/>
      <c r="D63" s="10" t="s">
        <v>19</v>
      </c>
      <c r="E63" s="10" t="s">
        <v>214</v>
      </c>
      <c r="F63" s="10" t="s">
        <v>215</v>
      </c>
      <c r="G63" s="10" t="s">
        <v>227</v>
      </c>
      <c r="H63" s="10" t="s">
        <v>228</v>
      </c>
      <c r="I63" s="10" t="s">
        <v>218</v>
      </c>
      <c r="J63" s="10" t="s">
        <v>229</v>
      </c>
      <c r="K63" s="10" t="s">
        <v>230</v>
      </c>
      <c r="L63" s="10">
        <f>J63*K63</f>
        <v>1368</v>
      </c>
      <c r="M63" s="9" t="s">
        <v>27</v>
      </c>
      <c r="N63" s="10" t="s">
        <v>221</v>
      </c>
      <c r="O63" s="17"/>
      <c r="P63" s="10" t="s">
        <v>231</v>
      </c>
    </row>
    <row r="64" ht="20" customHeight="1" spans="1:16">
      <c r="A64" s="8"/>
      <c r="B64" s="9"/>
      <c r="C64" s="9"/>
      <c r="D64" s="10" t="s">
        <v>19</v>
      </c>
      <c r="E64" s="10" t="s">
        <v>214</v>
      </c>
      <c r="F64" s="10" t="s">
        <v>232</v>
      </c>
      <c r="G64" s="10" t="s">
        <v>233</v>
      </c>
      <c r="H64" s="10" t="s">
        <v>234</v>
      </c>
      <c r="I64" s="10" t="s">
        <v>203</v>
      </c>
      <c r="J64" s="10" t="s">
        <v>17</v>
      </c>
      <c r="K64" s="10" t="s">
        <v>235</v>
      </c>
      <c r="L64" s="10">
        <f>J64*K64</f>
        <v>67500</v>
      </c>
      <c r="M64" s="9" t="s">
        <v>27</v>
      </c>
      <c r="N64" s="10" t="s">
        <v>221</v>
      </c>
      <c r="O64" s="17"/>
      <c r="P64" s="10" t="s">
        <v>236</v>
      </c>
    </row>
    <row r="65" ht="20" customHeight="1" spans="1:16">
      <c r="A65" s="8"/>
      <c r="B65" s="9"/>
      <c r="C65" s="9"/>
      <c r="D65" s="10" t="s">
        <v>19</v>
      </c>
      <c r="E65" s="10" t="s">
        <v>214</v>
      </c>
      <c r="F65" s="10" t="s">
        <v>21</v>
      </c>
      <c r="G65" s="10" t="s">
        <v>237</v>
      </c>
      <c r="H65" s="10" t="s">
        <v>238</v>
      </c>
      <c r="I65" s="10" t="s">
        <v>87</v>
      </c>
      <c r="J65" s="10" t="s">
        <v>239</v>
      </c>
      <c r="K65" s="10" t="s">
        <v>240</v>
      </c>
      <c r="L65" s="10">
        <f>J65*K65</f>
        <v>22080</v>
      </c>
      <c r="M65" s="9" t="s">
        <v>27</v>
      </c>
      <c r="N65" s="10" t="s">
        <v>221</v>
      </c>
      <c r="O65" s="18"/>
      <c r="P65" s="10" t="s">
        <v>241</v>
      </c>
    </row>
    <row r="66" ht="20" customHeight="1" spans="1:16">
      <c r="A66" s="8"/>
      <c r="B66" s="12" t="s">
        <v>242</v>
      </c>
      <c r="C66" s="12"/>
      <c r="D66" s="12"/>
      <c r="E66" s="12"/>
      <c r="F66" s="12"/>
      <c r="G66" s="12"/>
      <c r="H66" s="12"/>
      <c r="I66" s="12"/>
      <c r="J66" s="12"/>
      <c r="K66" s="12"/>
      <c r="L66" s="19">
        <f>SUM(L61:L65)</f>
        <v>187080</v>
      </c>
      <c r="M66" s="12"/>
      <c r="N66" s="20"/>
      <c r="O66" s="21"/>
      <c r="P66" s="20"/>
    </row>
    <row r="67" ht="20" customHeight="1" spans="1:16">
      <c r="A67" s="8"/>
      <c r="B67" s="9" t="s">
        <v>41</v>
      </c>
      <c r="C67" s="9" t="s">
        <v>243</v>
      </c>
      <c r="D67" s="10" t="s">
        <v>19</v>
      </c>
      <c r="E67" s="10" t="s">
        <v>244</v>
      </c>
      <c r="F67" s="10" t="s">
        <v>206</v>
      </c>
      <c r="G67" s="10" t="s">
        <v>245</v>
      </c>
      <c r="H67" s="10" t="s">
        <v>246</v>
      </c>
      <c r="I67" s="10" t="s">
        <v>247</v>
      </c>
      <c r="J67" s="10" t="s">
        <v>50</v>
      </c>
      <c r="K67" s="10" t="s">
        <v>248</v>
      </c>
      <c r="L67" s="10">
        <f>J67*K67</f>
        <v>120000</v>
      </c>
      <c r="M67" s="9" t="s">
        <v>27</v>
      </c>
      <c r="N67" s="10" t="s">
        <v>28</v>
      </c>
      <c r="O67" s="16" t="s">
        <v>29</v>
      </c>
      <c r="P67" s="10" t="s">
        <v>249</v>
      </c>
    </row>
    <row r="68" ht="20" customHeight="1" spans="1:16">
      <c r="A68" s="8"/>
      <c r="B68" s="9"/>
      <c r="C68" s="9"/>
      <c r="D68" s="10" t="s">
        <v>19</v>
      </c>
      <c r="E68" s="10" t="s">
        <v>244</v>
      </c>
      <c r="F68" s="10" t="s">
        <v>206</v>
      </c>
      <c r="G68" s="10" t="s">
        <v>245</v>
      </c>
      <c r="H68" s="10" t="s">
        <v>250</v>
      </c>
      <c r="I68" s="10" t="s">
        <v>247</v>
      </c>
      <c r="J68" s="10" t="s">
        <v>25</v>
      </c>
      <c r="K68" s="10" t="s">
        <v>251</v>
      </c>
      <c r="L68" s="10">
        <f>J68*K68</f>
        <v>90000</v>
      </c>
      <c r="M68" s="9" t="s">
        <v>27</v>
      </c>
      <c r="N68" s="10" t="s">
        <v>28</v>
      </c>
      <c r="O68" s="17"/>
      <c r="P68" s="10" t="s">
        <v>252</v>
      </c>
    </row>
    <row r="69" ht="20" customHeight="1" spans="1:16">
      <c r="A69" s="8"/>
      <c r="B69" s="9"/>
      <c r="C69" s="9"/>
      <c r="D69" s="10" t="s">
        <v>19</v>
      </c>
      <c r="E69" s="10" t="s">
        <v>244</v>
      </c>
      <c r="F69" s="10" t="s">
        <v>206</v>
      </c>
      <c r="G69" s="10" t="s">
        <v>253</v>
      </c>
      <c r="H69" s="10" t="s">
        <v>254</v>
      </c>
      <c r="I69" s="10" t="s">
        <v>97</v>
      </c>
      <c r="J69" s="10" t="s">
        <v>72</v>
      </c>
      <c r="K69" s="10" t="s">
        <v>173</v>
      </c>
      <c r="L69" s="10">
        <f>J69*K69</f>
        <v>5000</v>
      </c>
      <c r="M69" s="9" t="s">
        <v>27</v>
      </c>
      <c r="N69" s="10" t="s">
        <v>28</v>
      </c>
      <c r="O69" s="17"/>
      <c r="P69" s="10" t="s">
        <v>255</v>
      </c>
    </row>
    <row r="70" ht="20" customHeight="1" spans="1:16">
      <c r="A70" s="8"/>
      <c r="B70" s="9"/>
      <c r="C70" s="9"/>
      <c r="D70" s="10" t="s">
        <v>19</v>
      </c>
      <c r="E70" s="10" t="s">
        <v>244</v>
      </c>
      <c r="F70" s="10" t="s">
        <v>206</v>
      </c>
      <c r="G70" s="10" t="s">
        <v>253</v>
      </c>
      <c r="H70" s="10" t="s">
        <v>256</v>
      </c>
      <c r="I70" s="10" t="s">
        <v>97</v>
      </c>
      <c r="J70" s="10" t="s">
        <v>72</v>
      </c>
      <c r="K70" s="10" t="s">
        <v>257</v>
      </c>
      <c r="L70" s="10">
        <f>J70*K70</f>
        <v>5500</v>
      </c>
      <c r="M70" s="9" t="s">
        <v>27</v>
      </c>
      <c r="N70" s="10" t="s">
        <v>28</v>
      </c>
      <c r="O70" s="18"/>
      <c r="P70" s="10" t="s">
        <v>258</v>
      </c>
    </row>
    <row r="71" ht="20" customHeight="1" spans="1:16">
      <c r="A71" s="8"/>
      <c r="B71" s="12" t="s">
        <v>259</v>
      </c>
      <c r="C71" s="12"/>
      <c r="D71" s="12"/>
      <c r="E71" s="12"/>
      <c r="F71" s="12"/>
      <c r="G71" s="12"/>
      <c r="H71" s="12"/>
      <c r="I71" s="12"/>
      <c r="J71" s="12"/>
      <c r="K71" s="12"/>
      <c r="L71" s="19">
        <f>SUM(L67:L70)</f>
        <v>220500</v>
      </c>
      <c r="M71" s="12"/>
      <c r="N71" s="20"/>
      <c r="O71" s="21"/>
      <c r="P71" s="20"/>
    </row>
    <row r="72" ht="20" customHeight="1" spans="1:16">
      <c r="A72" s="8"/>
      <c r="B72" s="9" t="s">
        <v>98</v>
      </c>
      <c r="C72" s="9" t="s">
        <v>260</v>
      </c>
      <c r="D72" s="10" t="s">
        <v>19</v>
      </c>
      <c r="E72" s="10" t="s">
        <v>261</v>
      </c>
      <c r="F72" s="10" t="s">
        <v>232</v>
      </c>
      <c r="G72" s="10" t="s">
        <v>262</v>
      </c>
      <c r="H72" s="10" t="s">
        <v>263</v>
      </c>
      <c r="I72" s="10" t="s">
        <v>87</v>
      </c>
      <c r="J72" s="10" t="s">
        <v>264</v>
      </c>
      <c r="K72" s="10" t="s">
        <v>265</v>
      </c>
      <c r="L72" s="10">
        <f>J72*K72</f>
        <v>963000</v>
      </c>
      <c r="M72" s="9" t="s">
        <v>27</v>
      </c>
      <c r="N72" s="10" t="s">
        <v>28</v>
      </c>
      <c r="O72" s="16" t="s">
        <v>29</v>
      </c>
      <c r="P72" s="10" t="s">
        <v>266</v>
      </c>
    </row>
    <row r="73" ht="20" customHeight="1" spans="1:16">
      <c r="A73" s="8"/>
      <c r="B73" s="9"/>
      <c r="C73" s="9"/>
      <c r="D73" s="10" t="s">
        <v>19</v>
      </c>
      <c r="E73" s="10" t="s">
        <v>20</v>
      </c>
      <c r="F73" s="10" t="s">
        <v>232</v>
      </c>
      <c r="G73" s="10" t="s">
        <v>267</v>
      </c>
      <c r="H73" s="10" t="s">
        <v>268</v>
      </c>
      <c r="I73" s="10" t="s">
        <v>269</v>
      </c>
      <c r="J73" s="10" t="s">
        <v>67</v>
      </c>
      <c r="K73" s="10" t="s">
        <v>45</v>
      </c>
      <c r="L73" s="10">
        <f>J73*K73</f>
        <v>5440</v>
      </c>
      <c r="M73" s="9" t="s">
        <v>27</v>
      </c>
      <c r="N73" s="10" t="s">
        <v>28</v>
      </c>
      <c r="O73" s="17"/>
      <c r="P73" s="10" t="s">
        <v>270</v>
      </c>
    </row>
    <row r="74" ht="20" customHeight="1" spans="1:16">
      <c r="A74" s="8"/>
      <c r="B74" s="9"/>
      <c r="C74" s="9"/>
      <c r="D74" s="10" t="s">
        <v>19</v>
      </c>
      <c r="E74" s="10" t="s">
        <v>53</v>
      </c>
      <c r="F74" s="10" t="s">
        <v>232</v>
      </c>
      <c r="G74" s="10" t="s">
        <v>271</v>
      </c>
      <c r="H74" s="10" t="s">
        <v>272</v>
      </c>
      <c r="I74" s="10" t="s">
        <v>273</v>
      </c>
      <c r="J74" s="10" t="s">
        <v>173</v>
      </c>
      <c r="K74" s="10" t="s">
        <v>98</v>
      </c>
      <c r="L74" s="10">
        <f>J74*K74</f>
        <v>200</v>
      </c>
      <c r="M74" s="9" t="s">
        <v>27</v>
      </c>
      <c r="N74" s="10" t="s">
        <v>28</v>
      </c>
      <c r="O74" s="17"/>
      <c r="P74" s="10" t="s">
        <v>274</v>
      </c>
    </row>
    <row r="75" ht="20" customHeight="1" spans="1:16">
      <c r="A75" s="8"/>
      <c r="B75" s="9"/>
      <c r="C75" s="9"/>
      <c r="D75" s="10" t="s">
        <v>19</v>
      </c>
      <c r="E75" s="10" t="s">
        <v>53</v>
      </c>
      <c r="F75" s="10" t="s">
        <v>232</v>
      </c>
      <c r="G75" s="10" t="s">
        <v>271</v>
      </c>
      <c r="H75" s="10" t="s">
        <v>275</v>
      </c>
      <c r="I75" s="10" t="s">
        <v>273</v>
      </c>
      <c r="J75" s="10" t="s">
        <v>173</v>
      </c>
      <c r="K75" s="10" t="s">
        <v>166</v>
      </c>
      <c r="L75" s="10">
        <f>J75*K75</f>
        <v>600</v>
      </c>
      <c r="M75" s="9" t="s">
        <v>27</v>
      </c>
      <c r="N75" s="10" t="s">
        <v>28</v>
      </c>
      <c r="O75" s="18"/>
      <c r="P75" s="10" t="s">
        <v>276</v>
      </c>
    </row>
    <row r="76" ht="20" customHeight="1" spans="1:16">
      <c r="A76" s="22" t="s">
        <v>277</v>
      </c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19">
        <f>SUM(L72:L75)</f>
        <v>969240</v>
      </c>
      <c r="M76" s="12"/>
      <c r="N76" s="20"/>
      <c r="O76" s="21"/>
      <c r="P76" s="20"/>
    </row>
    <row r="77" ht="43" customHeight="1" spans="1:16">
      <c r="A77" s="8"/>
      <c r="B77" s="9" t="s">
        <v>25</v>
      </c>
      <c r="C77" s="9" t="s">
        <v>278</v>
      </c>
      <c r="D77" s="10" t="s">
        <v>19</v>
      </c>
      <c r="E77" s="10" t="s">
        <v>214</v>
      </c>
      <c r="F77" s="10" t="s">
        <v>278</v>
      </c>
      <c r="G77" s="10" t="s">
        <v>279</v>
      </c>
      <c r="H77" s="10" t="s">
        <v>280</v>
      </c>
      <c r="I77" s="10" t="s">
        <v>269</v>
      </c>
      <c r="J77" s="10" t="s">
        <v>281</v>
      </c>
      <c r="K77" s="10" t="s">
        <v>78</v>
      </c>
      <c r="L77" s="10">
        <f t="shared" ref="L77:L94" si="2">J77*K77</f>
        <v>7800</v>
      </c>
      <c r="M77" s="9" t="s">
        <v>27</v>
      </c>
      <c r="N77" s="10" t="s">
        <v>28</v>
      </c>
      <c r="O77" s="16" t="s">
        <v>29</v>
      </c>
      <c r="P77" s="10" t="s">
        <v>282</v>
      </c>
    </row>
    <row r="78" ht="40" customHeight="1" spans="1:16">
      <c r="A78" s="8"/>
      <c r="B78" s="9"/>
      <c r="C78" s="9"/>
      <c r="D78" s="10" t="s">
        <v>19</v>
      </c>
      <c r="E78" s="10" t="s">
        <v>214</v>
      </c>
      <c r="F78" s="10" t="s">
        <v>278</v>
      </c>
      <c r="G78" s="10" t="s">
        <v>283</v>
      </c>
      <c r="H78" s="10" t="s">
        <v>284</v>
      </c>
      <c r="I78" s="10" t="s">
        <v>145</v>
      </c>
      <c r="J78" s="10" t="s">
        <v>285</v>
      </c>
      <c r="K78" s="10" t="s">
        <v>286</v>
      </c>
      <c r="L78" s="10">
        <f t="shared" si="2"/>
        <v>33600</v>
      </c>
      <c r="M78" s="9" t="s">
        <v>27</v>
      </c>
      <c r="N78" s="10" t="s">
        <v>28</v>
      </c>
      <c r="O78" s="17"/>
      <c r="P78" s="10" t="s">
        <v>287</v>
      </c>
    </row>
    <row r="79" ht="20" customHeight="1" spans="1:16">
      <c r="A79" s="8"/>
      <c r="B79" s="9"/>
      <c r="C79" s="9"/>
      <c r="D79" s="10" t="s">
        <v>19</v>
      </c>
      <c r="E79" s="10" t="s">
        <v>214</v>
      </c>
      <c r="F79" s="10" t="s">
        <v>278</v>
      </c>
      <c r="G79" s="10" t="s">
        <v>288</v>
      </c>
      <c r="H79" s="10" t="s">
        <v>288</v>
      </c>
      <c r="I79" s="10" t="s">
        <v>203</v>
      </c>
      <c r="J79" s="10" t="s">
        <v>239</v>
      </c>
      <c r="K79" s="10" t="s">
        <v>289</v>
      </c>
      <c r="L79" s="10">
        <f t="shared" si="2"/>
        <v>52800</v>
      </c>
      <c r="M79" s="9" t="s">
        <v>27</v>
      </c>
      <c r="N79" s="10" t="s">
        <v>28</v>
      </c>
      <c r="O79" s="17"/>
      <c r="P79" s="10" t="s">
        <v>290</v>
      </c>
    </row>
    <row r="80" ht="20" customHeight="1" spans="1:16">
      <c r="A80" s="8"/>
      <c r="B80" s="9"/>
      <c r="C80" s="9"/>
      <c r="D80" s="10" t="s">
        <v>19</v>
      </c>
      <c r="E80" s="10" t="s">
        <v>214</v>
      </c>
      <c r="F80" s="10" t="s">
        <v>278</v>
      </c>
      <c r="G80" s="10" t="s">
        <v>291</v>
      </c>
      <c r="H80" s="10" t="s">
        <v>292</v>
      </c>
      <c r="I80" s="10" t="s">
        <v>92</v>
      </c>
      <c r="J80" s="10" t="s">
        <v>137</v>
      </c>
      <c r="K80" s="10" t="s">
        <v>293</v>
      </c>
      <c r="L80" s="10">
        <f t="shared" si="2"/>
        <v>4400</v>
      </c>
      <c r="M80" s="9" t="s">
        <v>27</v>
      </c>
      <c r="N80" s="10" t="s">
        <v>28</v>
      </c>
      <c r="O80" s="17"/>
      <c r="P80" s="10" t="s">
        <v>294</v>
      </c>
    </row>
    <row r="81" ht="20" customHeight="1" spans="1:16">
      <c r="A81" s="8"/>
      <c r="B81" s="9"/>
      <c r="C81" s="9"/>
      <c r="D81" s="10" t="s">
        <v>19</v>
      </c>
      <c r="E81" s="10" t="s">
        <v>214</v>
      </c>
      <c r="F81" s="10" t="s">
        <v>278</v>
      </c>
      <c r="G81" s="10" t="s">
        <v>291</v>
      </c>
      <c r="H81" s="10" t="s">
        <v>295</v>
      </c>
      <c r="I81" s="10" t="s">
        <v>92</v>
      </c>
      <c r="J81" s="10" t="s">
        <v>50</v>
      </c>
      <c r="K81" s="10" t="s">
        <v>296</v>
      </c>
      <c r="L81" s="10">
        <f t="shared" si="2"/>
        <v>3300</v>
      </c>
      <c r="M81" s="9" t="s">
        <v>27</v>
      </c>
      <c r="N81" s="10" t="s">
        <v>28</v>
      </c>
      <c r="O81" s="17"/>
      <c r="P81" s="10" t="s">
        <v>297</v>
      </c>
    </row>
    <row r="82" ht="20" customHeight="1" spans="1:16">
      <c r="A82" s="8"/>
      <c r="B82" s="9"/>
      <c r="C82" s="9"/>
      <c r="D82" s="10" t="s">
        <v>19</v>
      </c>
      <c r="E82" s="10" t="s">
        <v>47</v>
      </c>
      <c r="F82" s="10" t="s">
        <v>278</v>
      </c>
      <c r="G82" s="10" t="s">
        <v>298</v>
      </c>
      <c r="H82" s="10" t="s">
        <v>299</v>
      </c>
      <c r="I82" s="10" t="s">
        <v>24</v>
      </c>
      <c r="J82" s="10" t="s">
        <v>56</v>
      </c>
      <c r="K82" s="10" t="s">
        <v>300</v>
      </c>
      <c r="L82" s="10">
        <f t="shared" si="2"/>
        <v>1400</v>
      </c>
      <c r="M82" s="9" t="s">
        <v>27</v>
      </c>
      <c r="N82" s="10" t="s">
        <v>28</v>
      </c>
      <c r="O82" s="17"/>
      <c r="P82" s="10" t="s">
        <v>301</v>
      </c>
    </row>
    <row r="83" ht="20" customHeight="1" spans="1:16">
      <c r="A83" s="8"/>
      <c r="B83" s="9"/>
      <c r="C83" s="9"/>
      <c r="D83" s="10" t="s">
        <v>19</v>
      </c>
      <c r="E83" s="10" t="s">
        <v>81</v>
      </c>
      <c r="F83" s="10" t="s">
        <v>278</v>
      </c>
      <c r="G83" s="10" t="s">
        <v>302</v>
      </c>
      <c r="H83" s="10" t="s">
        <v>303</v>
      </c>
      <c r="I83" s="10" t="s">
        <v>304</v>
      </c>
      <c r="J83" s="10" t="s">
        <v>199</v>
      </c>
      <c r="K83" s="10" t="s">
        <v>265</v>
      </c>
      <c r="L83" s="10">
        <f t="shared" si="2"/>
        <v>16200</v>
      </c>
      <c r="M83" s="9" t="s">
        <v>27</v>
      </c>
      <c r="N83" s="10" t="s">
        <v>28</v>
      </c>
      <c r="O83" s="17"/>
      <c r="P83" s="10" t="s">
        <v>305</v>
      </c>
    </row>
    <row r="84" ht="20" customHeight="1" spans="1:16">
      <c r="A84" s="8"/>
      <c r="B84" s="9"/>
      <c r="C84" s="9"/>
      <c r="D84" s="10" t="s">
        <v>19</v>
      </c>
      <c r="E84" s="10" t="s">
        <v>214</v>
      </c>
      <c r="F84" s="10" t="s">
        <v>278</v>
      </c>
      <c r="G84" s="10" t="s">
        <v>306</v>
      </c>
      <c r="H84" s="10" t="s">
        <v>307</v>
      </c>
      <c r="I84" s="10" t="s">
        <v>145</v>
      </c>
      <c r="J84" s="10" t="s">
        <v>68</v>
      </c>
      <c r="K84" s="10" t="s">
        <v>99</v>
      </c>
      <c r="L84" s="10">
        <f t="shared" si="2"/>
        <v>22400</v>
      </c>
      <c r="M84" s="9" t="s">
        <v>27</v>
      </c>
      <c r="N84" s="10" t="s">
        <v>28</v>
      </c>
      <c r="O84" s="17"/>
      <c r="P84" s="10" t="s">
        <v>308</v>
      </c>
    </row>
    <row r="85" ht="20" customHeight="1" spans="1:16">
      <c r="A85" s="8"/>
      <c r="B85" s="9"/>
      <c r="C85" s="9"/>
      <c r="D85" s="10" t="s">
        <v>19</v>
      </c>
      <c r="E85" s="10" t="s">
        <v>53</v>
      </c>
      <c r="F85" s="10" t="s">
        <v>278</v>
      </c>
      <c r="G85" s="10" t="s">
        <v>309</v>
      </c>
      <c r="H85" s="10" t="s">
        <v>310</v>
      </c>
      <c r="I85" s="10" t="s">
        <v>311</v>
      </c>
      <c r="J85" s="10" t="s">
        <v>67</v>
      </c>
      <c r="K85" s="10" t="s">
        <v>312</v>
      </c>
      <c r="L85" s="10">
        <f t="shared" si="2"/>
        <v>960</v>
      </c>
      <c r="M85" s="9" t="s">
        <v>27</v>
      </c>
      <c r="N85" s="10" t="s">
        <v>28</v>
      </c>
      <c r="O85" s="17"/>
      <c r="P85" s="10" t="s">
        <v>313</v>
      </c>
    </row>
    <row r="86" ht="20" customHeight="1" spans="1:16">
      <c r="A86" s="8"/>
      <c r="B86" s="9"/>
      <c r="C86" s="9"/>
      <c r="D86" s="10" t="s">
        <v>19</v>
      </c>
      <c r="E86" s="10" t="s">
        <v>53</v>
      </c>
      <c r="F86" s="10" t="s">
        <v>278</v>
      </c>
      <c r="G86" s="10" t="s">
        <v>309</v>
      </c>
      <c r="H86" s="10" t="s">
        <v>314</v>
      </c>
      <c r="I86" s="10" t="s">
        <v>311</v>
      </c>
      <c r="J86" s="10" t="s">
        <v>25</v>
      </c>
      <c r="K86" s="10" t="s">
        <v>199</v>
      </c>
      <c r="L86" s="10">
        <f t="shared" si="2"/>
        <v>1350</v>
      </c>
      <c r="M86" s="9" t="s">
        <v>27</v>
      </c>
      <c r="N86" s="10" t="s">
        <v>28</v>
      </c>
      <c r="O86" s="17"/>
      <c r="P86" s="10" t="s">
        <v>315</v>
      </c>
    </row>
    <row r="87" ht="20" customHeight="1" spans="1:16">
      <c r="A87" s="8"/>
      <c r="B87" s="9"/>
      <c r="C87" s="9"/>
      <c r="D87" s="10" t="s">
        <v>19</v>
      </c>
      <c r="E87" s="10" t="s">
        <v>53</v>
      </c>
      <c r="F87" s="10" t="s">
        <v>278</v>
      </c>
      <c r="G87" s="10" t="s">
        <v>309</v>
      </c>
      <c r="H87" s="10" t="s">
        <v>310</v>
      </c>
      <c r="I87" s="10" t="s">
        <v>311</v>
      </c>
      <c r="J87" s="10" t="s">
        <v>67</v>
      </c>
      <c r="K87" s="10" t="s">
        <v>312</v>
      </c>
      <c r="L87" s="10">
        <f t="shared" si="2"/>
        <v>960</v>
      </c>
      <c r="M87" s="9" t="s">
        <v>27</v>
      </c>
      <c r="N87" s="10" t="s">
        <v>28</v>
      </c>
      <c r="O87" s="17"/>
      <c r="P87" s="10" t="s">
        <v>316</v>
      </c>
    </row>
    <row r="88" ht="20" customHeight="1" spans="1:16">
      <c r="A88" s="8"/>
      <c r="B88" s="9"/>
      <c r="C88" s="9"/>
      <c r="D88" s="10" t="s">
        <v>19</v>
      </c>
      <c r="E88" s="10" t="s">
        <v>53</v>
      </c>
      <c r="F88" s="10" t="s">
        <v>278</v>
      </c>
      <c r="G88" s="10" t="s">
        <v>309</v>
      </c>
      <c r="H88" s="10" t="s">
        <v>310</v>
      </c>
      <c r="I88" s="10" t="s">
        <v>311</v>
      </c>
      <c r="J88" s="10" t="s">
        <v>67</v>
      </c>
      <c r="K88" s="10" t="s">
        <v>312</v>
      </c>
      <c r="L88" s="10">
        <f t="shared" si="2"/>
        <v>960</v>
      </c>
      <c r="M88" s="9" t="s">
        <v>27</v>
      </c>
      <c r="N88" s="10" t="s">
        <v>28</v>
      </c>
      <c r="O88" s="17"/>
      <c r="P88" s="10" t="s">
        <v>317</v>
      </c>
    </row>
    <row r="89" ht="20" customHeight="1" spans="1:16">
      <c r="A89" s="8"/>
      <c r="B89" s="9"/>
      <c r="C89" s="9"/>
      <c r="D89" s="10" t="s">
        <v>19</v>
      </c>
      <c r="E89" s="10" t="s">
        <v>47</v>
      </c>
      <c r="F89" s="10" t="s">
        <v>278</v>
      </c>
      <c r="G89" s="10" t="s">
        <v>318</v>
      </c>
      <c r="H89" s="10" t="s">
        <v>319</v>
      </c>
      <c r="I89" s="10" t="s">
        <v>304</v>
      </c>
      <c r="J89" s="10" t="s">
        <v>50</v>
      </c>
      <c r="K89" s="10" t="s">
        <v>320</v>
      </c>
      <c r="L89" s="10">
        <f t="shared" si="2"/>
        <v>3980</v>
      </c>
      <c r="M89" s="9" t="s">
        <v>27</v>
      </c>
      <c r="N89" s="10" t="s">
        <v>28</v>
      </c>
      <c r="O89" s="17"/>
      <c r="P89" s="10" t="s">
        <v>321</v>
      </c>
    </row>
    <row r="90" ht="20" customHeight="1" spans="1:16">
      <c r="A90" s="8"/>
      <c r="B90" s="9"/>
      <c r="C90" s="9"/>
      <c r="D90" s="10" t="s">
        <v>19</v>
      </c>
      <c r="E90" s="10" t="s">
        <v>47</v>
      </c>
      <c r="F90" s="10" t="s">
        <v>278</v>
      </c>
      <c r="G90" s="10" t="s">
        <v>322</v>
      </c>
      <c r="H90" s="10" t="s">
        <v>323</v>
      </c>
      <c r="I90" s="10" t="s">
        <v>304</v>
      </c>
      <c r="J90" s="10" t="s">
        <v>50</v>
      </c>
      <c r="K90" s="10" t="s">
        <v>324</v>
      </c>
      <c r="L90" s="10">
        <f t="shared" si="2"/>
        <v>2100</v>
      </c>
      <c r="M90" s="9" t="s">
        <v>27</v>
      </c>
      <c r="N90" s="10" t="s">
        <v>28</v>
      </c>
      <c r="O90" s="17"/>
      <c r="P90" s="10" t="s">
        <v>325</v>
      </c>
    </row>
    <row r="91" ht="20" customHeight="1" spans="1:16">
      <c r="A91" s="8"/>
      <c r="B91" s="9"/>
      <c r="C91" s="9"/>
      <c r="D91" s="10" t="s">
        <v>19</v>
      </c>
      <c r="E91" s="10" t="s">
        <v>47</v>
      </c>
      <c r="F91" s="10" t="s">
        <v>278</v>
      </c>
      <c r="G91" s="10" t="s">
        <v>322</v>
      </c>
      <c r="H91" s="10" t="s">
        <v>326</v>
      </c>
      <c r="I91" s="10" t="s">
        <v>304</v>
      </c>
      <c r="J91" s="10" t="s">
        <v>50</v>
      </c>
      <c r="K91" s="10" t="s">
        <v>324</v>
      </c>
      <c r="L91" s="10">
        <f t="shared" si="2"/>
        <v>2100</v>
      </c>
      <c r="M91" s="9" t="s">
        <v>27</v>
      </c>
      <c r="N91" s="10" t="s">
        <v>28</v>
      </c>
      <c r="O91" s="17"/>
      <c r="P91" s="10" t="s">
        <v>327</v>
      </c>
    </row>
    <row r="92" ht="20" customHeight="1" spans="1:16">
      <c r="A92" s="8"/>
      <c r="B92" s="9"/>
      <c r="C92" s="9"/>
      <c r="D92" s="10" t="s">
        <v>19</v>
      </c>
      <c r="E92" s="10" t="s">
        <v>47</v>
      </c>
      <c r="F92" s="10" t="s">
        <v>278</v>
      </c>
      <c r="G92" s="10" t="s">
        <v>322</v>
      </c>
      <c r="H92" s="10" t="s">
        <v>328</v>
      </c>
      <c r="I92" s="10" t="s">
        <v>304</v>
      </c>
      <c r="J92" s="10" t="s">
        <v>50</v>
      </c>
      <c r="K92" s="10" t="s">
        <v>329</v>
      </c>
      <c r="L92" s="10">
        <f t="shared" si="2"/>
        <v>2200</v>
      </c>
      <c r="M92" s="9" t="s">
        <v>27</v>
      </c>
      <c r="N92" s="10" t="s">
        <v>28</v>
      </c>
      <c r="O92" s="17"/>
      <c r="P92" s="10" t="s">
        <v>330</v>
      </c>
    </row>
    <row r="93" ht="20" customHeight="1" spans="1:16">
      <c r="A93" s="8"/>
      <c r="B93" s="9"/>
      <c r="C93" s="9"/>
      <c r="D93" s="10" t="s">
        <v>19</v>
      </c>
      <c r="E93" s="10" t="s">
        <v>331</v>
      </c>
      <c r="F93" s="10" t="s">
        <v>278</v>
      </c>
      <c r="G93" s="10" t="s">
        <v>332</v>
      </c>
      <c r="H93" s="10" t="s">
        <v>332</v>
      </c>
      <c r="I93" s="10" t="s">
        <v>203</v>
      </c>
      <c r="J93" s="10" t="s">
        <v>56</v>
      </c>
      <c r="K93" s="10" t="s">
        <v>333</v>
      </c>
      <c r="L93" s="10">
        <f t="shared" si="2"/>
        <v>30800</v>
      </c>
      <c r="M93" s="9" t="s">
        <v>27</v>
      </c>
      <c r="N93" s="10" t="s">
        <v>28</v>
      </c>
      <c r="O93" s="17"/>
      <c r="P93" s="10" t="s">
        <v>334</v>
      </c>
    </row>
    <row r="94" ht="20" customHeight="1" spans="1:16">
      <c r="A94" s="8"/>
      <c r="B94" s="9"/>
      <c r="C94" s="9"/>
      <c r="D94" s="10" t="s">
        <v>19</v>
      </c>
      <c r="E94" s="10" t="s">
        <v>214</v>
      </c>
      <c r="F94" s="10" t="s">
        <v>278</v>
      </c>
      <c r="G94" s="10" t="s">
        <v>335</v>
      </c>
      <c r="H94" s="10" t="s">
        <v>336</v>
      </c>
      <c r="I94" s="10" t="s">
        <v>24</v>
      </c>
      <c r="J94" s="10" t="s">
        <v>159</v>
      </c>
      <c r="K94" s="10" t="s">
        <v>337</v>
      </c>
      <c r="L94" s="10">
        <f t="shared" si="2"/>
        <v>2200</v>
      </c>
      <c r="M94" s="9" t="s">
        <v>27</v>
      </c>
      <c r="N94" s="10" t="s">
        <v>28</v>
      </c>
      <c r="O94" s="18"/>
      <c r="P94" s="10" t="s">
        <v>338</v>
      </c>
    </row>
    <row r="95" ht="15.5" spans="1:16">
      <c r="A95" s="8"/>
      <c r="B95" s="23" t="s">
        <v>339</v>
      </c>
      <c r="C95" s="23"/>
      <c r="D95" s="23"/>
      <c r="E95" s="23"/>
      <c r="F95" s="23"/>
      <c r="G95" s="23"/>
      <c r="H95" s="23"/>
      <c r="I95" s="23"/>
      <c r="J95" s="23"/>
      <c r="K95" s="23"/>
      <c r="L95" s="19">
        <f>SUM(L77:L94)</f>
        <v>189510</v>
      </c>
      <c r="M95" s="25"/>
      <c r="N95" s="26"/>
      <c r="O95" s="27"/>
      <c r="P95" s="28"/>
    </row>
    <row r="96" ht="38" customHeight="1" spans="1:16">
      <c r="A96" s="8"/>
      <c r="B96" s="24" t="s">
        <v>340</v>
      </c>
      <c r="C96" s="24"/>
      <c r="D96" s="24"/>
      <c r="E96" s="24"/>
      <c r="F96" s="24"/>
      <c r="G96" s="24"/>
      <c r="H96" s="24"/>
      <c r="I96" s="24"/>
      <c r="J96" s="24"/>
      <c r="K96" s="24"/>
      <c r="L96" s="29">
        <f>L95+L76+L71+L66+L60</f>
        <v>1669500</v>
      </c>
      <c r="M96" s="30"/>
      <c r="N96" s="31"/>
      <c r="O96" s="32"/>
      <c r="P96" s="33"/>
    </row>
  </sheetData>
  <sortState ref="A3:T90">
    <sortCondition ref="C3"/>
  </sortState>
  <mergeCells count="22">
    <mergeCell ref="B1:P1"/>
    <mergeCell ref="B60:K60"/>
    <mergeCell ref="B66:K66"/>
    <mergeCell ref="B71:K71"/>
    <mergeCell ref="A76:K76"/>
    <mergeCell ref="B95:K95"/>
    <mergeCell ref="B96:K96"/>
    <mergeCell ref="B3:B59"/>
    <mergeCell ref="B61:B65"/>
    <mergeCell ref="B67:B70"/>
    <mergeCell ref="B72:B75"/>
    <mergeCell ref="B77:B94"/>
    <mergeCell ref="C3:C59"/>
    <mergeCell ref="C61:C65"/>
    <mergeCell ref="C67:C70"/>
    <mergeCell ref="C72:C75"/>
    <mergeCell ref="C77:C94"/>
    <mergeCell ref="O3:O59"/>
    <mergeCell ref="O61:O65"/>
    <mergeCell ref="O67:O70"/>
    <mergeCell ref="O72:O75"/>
    <mergeCell ref="O77:O94"/>
  </mergeCells>
  <pageMargins left="0.7" right="0.7" top="0.75" bottom="0.75" header="0.3" footer="0.3"/>
  <pageSetup paperSize="9" orientation="portrait"/>
  <headerFooter/>
  <ignoredErrors>
    <ignoredError sqref="L60 L66 L71 L76" formula="1"/>
    <ignoredError sqref="J3:K59 B3:B59 B61:B65 J61:K65 J67:K70 B67:B70 B72:B75 J72:K75 J77:K94 B77:B9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蒙电_资格后审（excel）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在云端</cp:lastModifiedBy>
  <dcterms:created xsi:type="dcterms:W3CDTF">2020-03-21T03:11:00Z</dcterms:created>
  <dcterms:modified xsi:type="dcterms:W3CDTF">2024-09-29T07:40:44Z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8E742C8EB64C41B091CE11C7331E0B7A_12</vt:lpwstr>
  </property>
</Properties>
</file>