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C:\Users\666\Desktop\41\"/>
    </mc:Choice>
  </mc:AlternateContent>
  <xr:revisionPtr revIDLastSave="0" documentId="13_ncr:1_{541262F3-9A8C-4D9D-AA35-FA242B85446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蒙电_资格预审（excel）" sheetId="2" r:id="rId1"/>
  </sheets>
  <definedNames>
    <definedName name="_xlnm._FilterDatabase" localSheetId="0" hidden="1">'蒙电_资格预审（excel）'!$B$2:$R$124</definedName>
    <definedName name="_Toc250664288" localSheetId="0">'蒙电_资格预审（excel）'!#REF!</definedName>
  </definedNames>
  <calcPr calcId="181029"/>
</workbook>
</file>

<file path=xl/calcChain.xml><?xml version="1.0" encoding="utf-8"?>
<calcChain xmlns="http://schemas.openxmlformats.org/spreadsheetml/2006/main">
  <c r="N125" i="2" l="1"/>
  <c r="N33" i="2"/>
  <c r="N30" i="2"/>
  <c r="N4" i="2"/>
  <c r="N5" i="2"/>
  <c r="N6" i="2"/>
  <c r="N7" i="2"/>
  <c r="N8" i="2"/>
  <c r="N9" i="2"/>
  <c r="N11" i="2"/>
  <c r="N12" i="2"/>
  <c r="N13" i="2"/>
  <c r="N14" i="2"/>
  <c r="N15" i="2"/>
  <c r="N16" i="2"/>
  <c r="N17" i="2"/>
  <c r="N19" i="2"/>
  <c r="N20" i="2"/>
  <c r="N21" i="2"/>
  <c r="N22" i="2"/>
  <c r="N23" i="2"/>
  <c r="N24" i="2"/>
  <c r="N25" i="2"/>
  <c r="N26" i="2"/>
  <c r="N28" i="2"/>
  <c r="N29" i="2"/>
  <c r="N31" i="2"/>
  <c r="N32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3" i="2"/>
  <c r="N27" i="2" l="1"/>
  <c r="N18" i="2"/>
  <c r="N10" i="2"/>
</calcChain>
</file>

<file path=xl/sharedStrings.xml><?xml version="1.0" encoding="utf-8"?>
<sst xmlns="http://schemas.openxmlformats.org/spreadsheetml/2006/main" count="1675" uniqueCount="333">
  <si>
    <t>标段</t>
  </si>
  <si>
    <t>标段名称</t>
  </si>
  <si>
    <t>工程类别</t>
  </si>
  <si>
    <t>建设单位</t>
  </si>
  <si>
    <t>项目名称</t>
  </si>
  <si>
    <t>设备属性</t>
  </si>
  <si>
    <t>设备名称</t>
  </si>
  <si>
    <t>规格型号</t>
  </si>
  <si>
    <t>单位</t>
  </si>
  <si>
    <t>数量</t>
  </si>
  <si>
    <t>到货时间</t>
  </si>
  <si>
    <t>到货地点</t>
  </si>
  <si>
    <t>设备编码</t>
  </si>
  <si>
    <t>采购申请标识</t>
    <phoneticPr fontId="1" type="noConversion"/>
  </si>
  <si>
    <t>单价最高投标限价（元）</t>
    <phoneticPr fontId="7" type="noConversion"/>
  </si>
  <si>
    <t>最高限价（元）</t>
    <phoneticPr fontId="7" type="noConversion"/>
  </si>
  <si>
    <t>需求部门</t>
    <phoneticPr fontId="7" type="noConversion"/>
  </si>
  <si>
    <t>基建</t>
  </si>
  <si>
    <t>包头供电分公司</t>
  </si>
  <si>
    <t>包供高新供电公司</t>
  </si>
  <si>
    <t>包头市稀土高新区呼得木林220千伏变电站送出1回10千伏线路工程（华星稀土）包头市稀土高新区呼得木林220千伏变电站送出1回10千伏线路工程（华星稀土）</t>
  </si>
  <si>
    <t>装置性材料</t>
  </si>
  <si>
    <t>电力电缆</t>
  </si>
  <si>
    <t>电力电缆,AC20kV,YJV,400,3,22,ZC,无阻水</t>
  </si>
  <si>
    <t>千米</t>
  </si>
  <si>
    <t>0.42</t>
  </si>
  <si>
    <t>1145000</t>
  </si>
  <si>
    <t>20241010</t>
  </si>
  <si>
    <t>买方指定仓库地面交货</t>
  </si>
  <si>
    <t>800024158</t>
  </si>
  <si>
    <t>310020892200190</t>
  </si>
  <si>
    <t>联结金具-直角挂板</t>
  </si>
  <si>
    <t>联结金具-直角挂板,Z-7</t>
  </si>
  <si>
    <t>只</t>
  </si>
  <si>
    <t>60</t>
  </si>
  <si>
    <t>12</t>
  </si>
  <si>
    <t>800046537</t>
  </si>
  <si>
    <t>310020892200200</t>
  </si>
  <si>
    <t>联结金具-球头挂环</t>
  </si>
  <si>
    <t>联结金具-球头挂环,QP-7</t>
  </si>
  <si>
    <t>5</t>
  </si>
  <si>
    <t>800046583</t>
  </si>
  <si>
    <t>310020892200210</t>
  </si>
  <si>
    <t>联结金具-碗头挂板</t>
  </si>
  <si>
    <t>联结金具-碗头挂板,WS-7</t>
  </si>
  <si>
    <t>14</t>
  </si>
  <si>
    <t>800046566</t>
  </si>
  <si>
    <t>310020892200220</t>
  </si>
  <si>
    <t>设备线夹-铜铝过渡设备线夹</t>
  </si>
  <si>
    <t>设备线夹-铜铝过渡设备线夹,SLG-4B</t>
  </si>
  <si>
    <t>付</t>
  </si>
  <si>
    <t>36</t>
  </si>
  <si>
    <t>28</t>
  </si>
  <si>
    <t>800043426</t>
  </si>
  <si>
    <t>310020892200230</t>
  </si>
  <si>
    <t>耐张线夹-楔型绝缘</t>
  </si>
  <si>
    <t>耐张线夹-楔型绝缘,NXL-4</t>
  </si>
  <si>
    <t>50</t>
  </si>
  <si>
    <t>800025869</t>
  </si>
  <si>
    <t>310020892200240</t>
  </si>
  <si>
    <t>35kV及以下电缆终端</t>
  </si>
  <si>
    <t>10kV电缆终端,3×400,户外终端,冷缩,铜</t>
  </si>
  <si>
    <t>套</t>
  </si>
  <si>
    <t>3</t>
  </si>
  <si>
    <t>620</t>
  </si>
  <si>
    <t>800045818</t>
  </si>
  <si>
    <t>310020892200250</t>
  </si>
  <si>
    <t>10kV电缆终端,3×400,户内终端,冷缩,铜</t>
  </si>
  <si>
    <t>1</t>
  </si>
  <si>
    <t>587</t>
  </si>
  <si>
    <t>800045820</t>
  </si>
  <si>
    <t>310020892200260</t>
  </si>
  <si>
    <t>包头市稀土高新区呼得木林220千伏变电站新建3回10千伏线路送出工程（韵升科技)包头市稀土高新区呼得木林220千伏变电站新建3回10千伏线路送出工程（韵升科技)</t>
  </si>
  <si>
    <t>171</t>
  </si>
  <si>
    <t>310020892700210</t>
  </si>
  <si>
    <t>310020892700220</t>
  </si>
  <si>
    <t>310020892700230</t>
  </si>
  <si>
    <t>45</t>
  </si>
  <si>
    <t>310020892700240</t>
  </si>
  <si>
    <t>0.99</t>
  </si>
  <si>
    <t>310020892700250</t>
  </si>
  <si>
    <t>包头市稀土高新区呼得木林220千伏变电站送出1回10千伏线路工程（中鑫安泰）包头市稀土高新区呼得木林220千伏变电站送出1回10千伏线路工程（中鑫安泰）</t>
  </si>
  <si>
    <t>310020892800190</t>
  </si>
  <si>
    <t>310020892800200</t>
  </si>
  <si>
    <t>310020892800210</t>
  </si>
  <si>
    <t>包头市稀土高新区呼得木林220千伏变电站新建1回10千伏线路送出工程（大地熊）包头市稀土高新区呼得木林220千伏变电站新建1回10千伏线路送出工程（大地熊）</t>
  </si>
  <si>
    <t>66</t>
  </si>
  <si>
    <t>310020893400420</t>
  </si>
  <si>
    <t>310020893400430</t>
  </si>
  <si>
    <t>310020893400440</t>
  </si>
  <si>
    <t>拉线金具-锲型线夹</t>
  </si>
  <si>
    <t>拉线金具-锲型线夹,NX-2</t>
  </si>
  <si>
    <t>54</t>
  </si>
  <si>
    <t>22</t>
  </si>
  <si>
    <t>800043074</t>
  </si>
  <si>
    <t>310020893400450</t>
  </si>
  <si>
    <t>拉线棒</t>
  </si>
  <si>
    <t>拉线棒,φ26,3000mm,双耳</t>
  </si>
  <si>
    <t>根</t>
  </si>
  <si>
    <t>18</t>
  </si>
  <si>
    <t>95</t>
  </si>
  <si>
    <t>800035385</t>
  </si>
  <si>
    <t>310020893400460</t>
  </si>
  <si>
    <t>辅助设备设施</t>
  </si>
  <si>
    <t>拉线护套</t>
  </si>
  <si>
    <t>拉线护套,￠110上1500MM下1200MM</t>
  </si>
  <si>
    <t>个</t>
  </si>
  <si>
    <t>800993085</t>
  </si>
  <si>
    <t>310020893400470</t>
  </si>
  <si>
    <t>钢绞线</t>
  </si>
  <si>
    <t>钢绞线,GJ,80,镀锌</t>
  </si>
  <si>
    <t>吨</t>
  </si>
  <si>
    <t>0.153</t>
  </si>
  <si>
    <t>10000</t>
  </si>
  <si>
    <t>800099636</t>
  </si>
  <si>
    <t>310020893400480</t>
  </si>
  <si>
    <t>包头市稀土高新区呼得木林220千伏变电站送出1回10千伏线路工程（三隆新材料）包头市稀土高新区呼得木林220千伏变电站送出1回10千伏线路工程（三隆新材料）</t>
  </si>
  <si>
    <t>0.054</t>
  </si>
  <si>
    <t>310020893800430</t>
  </si>
  <si>
    <t>310020893800440</t>
  </si>
  <si>
    <t>310020893800450</t>
  </si>
  <si>
    <t>310020893800460</t>
  </si>
  <si>
    <t>27</t>
  </si>
  <si>
    <t>310020893800470</t>
  </si>
  <si>
    <t>拉线金具-UT型线夹</t>
  </si>
  <si>
    <t>拉线金具-UT型线夹,NUT-2</t>
  </si>
  <si>
    <t>9</t>
  </si>
  <si>
    <t>800046187</t>
  </si>
  <si>
    <t>310020893800480</t>
  </si>
  <si>
    <t>310020893800490</t>
  </si>
  <si>
    <t>310020893800500</t>
  </si>
  <si>
    <t>联结金具-平行挂板</t>
  </si>
  <si>
    <t>联结金具-平行挂板,PD-12</t>
  </si>
  <si>
    <t>15</t>
  </si>
  <si>
    <t>800046518</t>
  </si>
  <si>
    <t>310020893800510</t>
  </si>
  <si>
    <t>半圆抱箍</t>
  </si>
  <si>
    <t>半圆抱箍,φ18,D230,U型</t>
  </si>
  <si>
    <t>块</t>
  </si>
  <si>
    <t>4</t>
  </si>
  <si>
    <t>800038849</t>
  </si>
  <si>
    <t>310020893800520</t>
  </si>
  <si>
    <t>包头市稀土高新区呼得木林220千伏变电站送出1回10千伏线路工程（圣友稀土）包头市稀土高新区呼得木林220千伏变电站送出1回10千伏线路工程（圣友稀土）</t>
  </si>
  <si>
    <t>钢绞线,GJ,35,镀锌</t>
  </si>
  <si>
    <t>1.4</t>
  </si>
  <si>
    <t>800990223</t>
  </si>
  <si>
    <t>310020897500200</t>
  </si>
  <si>
    <t>一次设备</t>
  </si>
  <si>
    <t>一二次融合成套柱上断路器</t>
  </si>
  <si>
    <t>一二次融合成套柱上断路器,AC10KV,630A,20KA,真空,有隔离闸刀,户</t>
  </si>
  <si>
    <t>台</t>
  </si>
  <si>
    <t>25650</t>
  </si>
  <si>
    <t>801000022</t>
  </si>
  <si>
    <t>310020892200010</t>
  </si>
  <si>
    <t>交流避雷器</t>
  </si>
  <si>
    <t>交流避雷器,AC10kV,17kV,瓷,45kV,不带间隙</t>
  </si>
  <si>
    <t>340</t>
  </si>
  <si>
    <t>800011498</t>
  </si>
  <si>
    <t>310020892200020</t>
  </si>
  <si>
    <t>架空绝缘导线</t>
  </si>
  <si>
    <t>架空绝缘导线,AC10kV,JKLYJ,300</t>
  </si>
  <si>
    <t>10.8</t>
  </si>
  <si>
    <t>30000</t>
  </si>
  <si>
    <t>800051443</t>
  </si>
  <si>
    <t>310020892200070</t>
  </si>
  <si>
    <t>接续金具-异型并沟线夹</t>
  </si>
  <si>
    <t>接续金具-异型并沟线夹,JBL-120-300</t>
  </si>
  <si>
    <t>48</t>
  </si>
  <si>
    <t>800043645</t>
  </si>
  <si>
    <t>310020892200150</t>
  </si>
  <si>
    <t>电缆接线端子</t>
  </si>
  <si>
    <t>电缆接线端子,铜镀锡,50mm2,单孔</t>
  </si>
  <si>
    <t>10</t>
  </si>
  <si>
    <t>800045062</t>
  </si>
  <si>
    <t>310020892200170</t>
  </si>
  <si>
    <t>钢管杆（桩）</t>
  </si>
  <si>
    <t>钢管杆（桩）,AC10kV,通用,通用,Q355,通用,通用</t>
  </si>
  <si>
    <t>126.56</t>
  </si>
  <si>
    <t>8700</t>
  </si>
  <si>
    <t>801011151</t>
  </si>
  <si>
    <t>310020892700010</t>
  </si>
  <si>
    <t>310020892700040</t>
  </si>
  <si>
    <t>12.33</t>
  </si>
  <si>
    <t>310020892700050</t>
  </si>
  <si>
    <t>126</t>
  </si>
  <si>
    <t>310020892700140</t>
  </si>
  <si>
    <t>310020892700160</t>
  </si>
  <si>
    <t>310020892700180</t>
  </si>
  <si>
    <t>310020892700190</t>
  </si>
  <si>
    <t>电力电缆,AC10kV,YJV,400,3,22,ZC,无阻水</t>
  </si>
  <si>
    <t>0.345</t>
  </si>
  <si>
    <t>800024424</t>
  </si>
  <si>
    <t>310020892700200</t>
  </si>
  <si>
    <t>310020892800010</t>
  </si>
  <si>
    <t>310020892800020</t>
  </si>
  <si>
    <t>310020892800050</t>
  </si>
  <si>
    <t>310020892800060</t>
  </si>
  <si>
    <t>310020892800070</t>
  </si>
  <si>
    <t>柱式瓷绝缘子</t>
  </si>
  <si>
    <t>柱式瓷绝缘子,R12.5ET125N</t>
  </si>
  <si>
    <t>141</t>
  </si>
  <si>
    <t>55</t>
  </si>
  <si>
    <t>800992381</t>
  </si>
  <si>
    <t>310020892800090</t>
  </si>
  <si>
    <t>310020892800150</t>
  </si>
  <si>
    <t>310020892800170</t>
  </si>
  <si>
    <t>310020892800180</t>
  </si>
  <si>
    <t>310020893400010</t>
  </si>
  <si>
    <t>30</t>
  </si>
  <si>
    <t>310020893400020</t>
  </si>
  <si>
    <t>锥形水泥杆</t>
  </si>
  <si>
    <t>锥形水泥杆,非预应力,整根杆,15m,230mm,N</t>
  </si>
  <si>
    <t>17</t>
  </si>
  <si>
    <t>3900</t>
  </si>
  <si>
    <t>800041607</t>
  </si>
  <si>
    <t>310020893400040</t>
  </si>
  <si>
    <t>310020893400060</t>
  </si>
  <si>
    <t>310020893400070</t>
  </si>
  <si>
    <t>5.2</t>
  </si>
  <si>
    <t>310020893400090</t>
  </si>
  <si>
    <t>310020893400220</t>
  </si>
  <si>
    <t>38</t>
  </si>
  <si>
    <t>310020893400230</t>
  </si>
  <si>
    <t>310020893400240</t>
  </si>
  <si>
    <t>横担</t>
  </si>
  <si>
    <t>横担,HD1-17/8008,高压直线单横担</t>
  </si>
  <si>
    <t>150</t>
  </si>
  <si>
    <t>800997409</t>
  </si>
  <si>
    <t>310020893400310</t>
  </si>
  <si>
    <t>线路角铁横担</t>
  </si>
  <si>
    <t>线路角铁横担,HD2-17/8008,2310MM,D230,双侧</t>
  </si>
  <si>
    <t>2</t>
  </si>
  <si>
    <t>275</t>
  </si>
  <si>
    <t>800996159</t>
  </si>
  <si>
    <t>310020893400320</t>
  </si>
  <si>
    <t>线路角铁横担,HD2-17/8008,2310MM,D250,双侧</t>
  </si>
  <si>
    <t>800996161</t>
  </si>
  <si>
    <t>310020893400330</t>
  </si>
  <si>
    <t>成套横担</t>
  </si>
  <si>
    <t>成套横担,HD3-19/8008,双横担,耐张横担,高压</t>
  </si>
  <si>
    <t>523</t>
  </si>
  <si>
    <t>801001257</t>
  </si>
  <si>
    <t>310020893400340</t>
  </si>
  <si>
    <t>半圆抱箍,φ18,D240,U型</t>
  </si>
  <si>
    <t>800038872</t>
  </si>
  <si>
    <t>310020893400360</t>
  </si>
  <si>
    <t>半圆抱箍,φ18,D250,U型</t>
  </si>
  <si>
    <t>800037666</t>
  </si>
  <si>
    <t>310020893400370</t>
  </si>
  <si>
    <t>0.28</t>
  </si>
  <si>
    <t>310020893400410</t>
  </si>
  <si>
    <t>310020893800010</t>
  </si>
  <si>
    <t>24</t>
  </si>
  <si>
    <t>310020893800020</t>
  </si>
  <si>
    <t>151.25</t>
  </si>
  <si>
    <t>310020893800040</t>
  </si>
  <si>
    <t>310020893800050</t>
  </si>
  <si>
    <t>310020893800070</t>
  </si>
  <si>
    <t>310020893800080</t>
  </si>
  <si>
    <t>6.95</t>
  </si>
  <si>
    <t>310020893800090</t>
  </si>
  <si>
    <t>99</t>
  </si>
  <si>
    <t>310020893800160</t>
  </si>
  <si>
    <t>310020893800220</t>
  </si>
  <si>
    <t>310020893800230</t>
  </si>
  <si>
    <t>310020893800240</t>
  </si>
  <si>
    <t>21</t>
  </si>
  <si>
    <t>310020893800250</t>
  </si>
  <si>
    <t>310020893800320</t>
  </si>
  <si>
    <t>310020893800330</t>
  </si>
  <si>
    <t>310020893800340</t>
  </si>
  <si>
    <t>310020893800350</t>
  </si>
  <si>
    <t>310020893800370</t>
  </si>
  <si>
    <t>310020893800380</t>
  </si>
  <si>
    <t>0.525</t>
  </si>
  <si>
    <t>310020893800420</t>
  </si>
  <si>
    <t>310020897500010</t>
  </si>
  <si>
    <t>310020897500020</t>
  </si>
  <si>
    <t>310020897500050</t>
  </si>
  <si>
    <t>310020897500060</t>
  </si>
  <si>
    <t>310020897500070</t>
  </si>
  <si>
    <t>11.348</t>
  </si>
  <si>
    <t>310020897500080</t>
  </si>
  <si>
    <t>0.803</t>
  </si>
  <si>
    <t>310020897500100</t>
  </si>
  <si>
    <t>121</t>
  </si>
  <si>
    <t>310020897500110</t>
  </si>
  <si>
    <t>78</t>
  </si>
  <si>
    <t>310020897500140</t>
  </si>
  <si>
    <t>310020897500160</t>
  </si>
  <si>
    <t>310020897500170</t>
  </si>
  <si>
    <t>310020897500180</t>
  </si>
  <si>
    <t>310020897500190</t>
  </si>
  <si>
    <t>包头市稀土高新区呼得木林220千伏变电站送出1回10千伏线路工程（安泰北方）包头市稀土高新区呼得木林220千伏变电站送出1回10千伏线路工程（安泰北方）</t>
  </si>
  <si>
    <t>310020897800010</t>
  </si>
  <si>
    <t>310020897800020</t>
  </si>
  <si>
    <t>0.135</t>
  </si>
  <si>
    <t>310020897800040</t>
  </si>
  <si>
    <t>310020897800050</t>
  </si>
  <si>
    <t>310020897800060</t>
  </si>
  <si>
    <t>4.1</t>
  </si>
  <si>
    <t>310020897800070</t>
  </si>
  <si>
    <t>310020897800090</t>
  </si>
  <si>
    <t>盘形悬式瓷绝缘子</t>
  </si>
  <si>
    <t>盘形悬式瓷绝缘子,U70B/146,255,146,320</t>
  </si>
  <si>
    <t>104</t>
  </si>
  <si>
    <t>52</t>
  </si>
  <si>
    <t>800033765</t>
  </si>
  <si>
    <t>310020897800100</t>
  </si>
  <si>
    <t>57</t>
  </si>
  <si>
    <t>310020897800120</t>
  </si>
  <si>
    <t>310020897800140</t>
  </si>
  <si>
    <t>42</t>
  </si>
  <si>
    <t>310020897800150</t>
  </si>
  <si>
    <t>310020897800160</t>
  </si>
  <si>
    <t>310020897800170</t>
  </si>
  <si>
    <t>{"srow":[],"sheetIndex":1,"corpSeal":0,"tempcode":"4126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range(0.00,999999999999.99)","col":13,"nullable":"true"},{"check":"char(200)","col":14,"nullable":"true"},{"check":"char(200)","col":15,"nullable":"true"},{"check":"char(200)","col":16,"nullable":"true"}],"endRow":118,"isFree":false,"startRow":2}]}</t>
  </si>
  <si>
    <t>1</t>
    <phoneticPr fontId="7" type="noConversion"/>
  </si>
  <si>
    <t>一二次融合成套柱上断路器</t>
    <phoneticPr fontId="7" type="noConversion"/>
  </si>
  <si>
    <t>2</t>
    <phoneticPr fontId="7" type="noConversion"/>
  </si>
  <si>
    <t>架空绝缘导线</t>
    <phoneticPr fontId="7" type="noConversion"/>
  </si>
  <si>
    <t>3</t>
    <phoneticPr fontId="7" type="noConversion"/>
  </si>
  <si>
    <t>电力电缆</t>
    <phoneticPr fontId="7" type="noConversion"/>
  </si>
  <si>
    <t>4</t>
    <phoneticPr fontId="7" type="noConversion"/>
  </si>
  <si>
    <t>钢管杆（桩）</t>
    <phoneticPr fontId="7" type="noConversion"/>
  </si>
  <si>
    <t>5</t>
    <phoneticPr fontId="7" type="noConversion"/>
  </si>
  <si>
    <t>锥形水泥杆</t>
    <phoneticPr fontId="7" type="noConversion"/>
  </si>
  <si>
    <t>6</t>
    <phoneticPr fontId="7" type="noConversion"/>
  </si>
  <si>
    <t>35kV及以下电缆终端</t>
    <phoneticPr fontId="7" type="noConversion"/>
  </si>
  <si>
    <t>交流避雷器</t>
    <phoneticPr fontId="7" type="noConversion"/>
  </si>
  <si>
    <t>35kV及以下电缆终端、交流避雷器、金具等</t>
    <phoneticPr fontId="7" type="noConversion"/>
  </si>
  <si>
    <t>物资明细表</t>
    <phoneticPr fontId="7" type="noConversion"/>
  </si>
  <si>
    <t>小计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</si>
</sst>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Calibri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8"/>
      <name val="黑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9">
    <xf numFmtId="0" fontId="0" fillId="0" borderId="0">
      <alignment vertical="center"/>
    </xf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6" fillId="0" borderId="0">
      <alignment vertical="center"/>
    </xf>
    <xf numFmtId="0" fontId="6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/>
    <xf numFmtId="0" fontId="2" fillId="0" borderId="0"/>
    <xf numFmtId="0" fontId="4" fillId="0" borderId="0"/>
    <xf numFmtId="0" fontId="2" fillId="0" borderId="0">
      <alignment vertical="center"/>
    </xf>
    <xf numFmtId="0" fontId="6" fillId="0" borderId="0"/>
    <xf numFmtId="0" fontId="2" fillId="0" borderId="0">
      <alignment vertical="center"/>
    </xf>
    <xf numFmtId="0" fontId="2" fillId="0" borderId="0"/>
    <xf numFmtId="0" fontId="4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6" fillId="0" borderId="0">
      <alignment vertical="center"/>
    </xf>
    <xf numFmtId="0" fontId="5" fillId="0" borderId="0">
      <alignment vertical="center"/>
    </xf>
    <xf numFmtId="0" fontId="3" fillId="0" borderId="0"/>
    <xf numFmtId="0" fontId="6" fillId="0" borderId="0"/>
    <xf numFmtId="0" fontId="4" fillId="0" borderId="0"/>
    <xf numFmtId="0" fontId="6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6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4" fillId="0" borderId="0"/>
    <xf numFmtId="0" fontId="4" fillId="0" borderId="0"/>
    <xf numFmtId="0" fontId="6" fillId="0" borderId="0"/>
    <xf numFmtId="0" fontId="5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4" fillId="0" borderId="0"/>
    <xf numFmtId="0" fontId="2" fillId="0" borderId="0"/>
    <xf numFmtId="0" fontId="2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4" fillId="0" borderId="0"/>
    <xf numFmtId="0" fontId="2" fillId="0" borderId="0"/>
    <xf numFmtId="0" fontId="6" fillId="0" borderId="0"/>
    <xf numFmtId="0" fontId="6" fillId="0" borderId="0"/>
    <xf numFmtId="0" fontId="4" fillId="0" borderId="0"/>
    <xf numFmtId="0" fontId="5" fillId="0" borderId="0">
      <alignment vertical="center"/>
    </xf>
    <xf numFmtId="0" fontId="3" fillId="0" borderId="0"/>
    <xf numFmtId="0" fontId="6" fillId="0" borderId="0"/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>
      <alignment vertical="center"/>
    </xf>
  </cellStyleXfs>
  <cellXfs count="25">
    <xf numFmtId="0" fontId="0" fillId="0" borderId="0" xfId="0">
      <alignment vertical="center"/>
    </xf>
    <xf numFmtId="49" fontId="1" fillId="2" borderId="0" xfId="0" applyNumberFormat="1" applyFont="1" applyFill="1">
      <alignment vertical="center"/>
    </xf>
    <xf numFmtId="0" fontId="1" fillId="2" borderId="0" xfId="0" applyFont="1" applyFill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2" xfId="38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3" borderId="0" xfId="0" applyFont="1" applyFill="1">
      <alignment vertical="center"/>
    </xf>
    <xf numFmtId="49" fontId="1" fillId="3" borderId="7" xfId="0" applyNumberFormat="1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>
      <alignment vertical="center"/>
    </xf>
  </cellXfs>
  <cellStyles count="109">
    <cellStyle name="Normal" xfId="20" xr:uid="{00000000-0005-0000-0000-000000000000}"/>
    <cellStyle name="Normal 2" xfId="18" xr:uid="{00000000-0005-0000-0000-000001000000}"/>
    <cellStyle name="Normal 2 12" xfId="21" xr:uid="{00000000-0005-0000-0000-000002000000}"/>
    <cellStyle name="Normal 2 13" xfId="8" xr:uid="{00000000-0005-0000-0000-000003000000}"/>
    <cellStyle name="Normal 2 2" xfId="13" xr:uid="{00000000-0005-0000-0000-000004000000}"/>
    <cellStyle name="Normal 2 5" xfId="16" xr:uid="{00000000-0005-0000-0000-000005000000}"/>
    <cellStyle name="常规" xfId="0" builtinId="0"/>
    <cellStyle name="常规 10" xfId="19" xr:uid="{00000000-0005-0000-0000-000007000000}"/>
    <cellStyle name="常规 10 5" xfId="14" xr:uid="{00000000-0005-0000-0000-000008000000}"/>
    <cellStyle name="常规 11" xfId="25" xr:uid="{00000000-0005-0000-0000-000009000000}"/>
    <cellStyle name="常规 11 10" xfId="17" xr:uid="{00000000-0005-0000-0000-00000A000000}"/>
    <cellStyle name="常规 11 2" xfId="27" xr:uid="{00000000-0005-0000-0000-00000B000000}"/>
    <cellStyle name="常规 11 2 2" xfId="4" xr:uid="{00000000-0005-0000-0000-00000C000000}"/>
    <cellStyle name="常规 12" xfId="9" xr:uid="{00000000-0005-0000-0000-00000D000000}"/>
    <cellStyle name="常规 12 2" xfId="28" xr:uid="{00000000-0005-0000-0000-00000E000000}"/>
    <cellStyle name="常规 13" xfId="26" xr:uid="{00000000-0005-0000-0000-00000F000000}"/>
    <cellStyle name="常规 14" xfId="29" xr:uid="{00000000-0005-0000-0000-000010000000}"/>
    <cellStyle name="常规 14 7" xfId="30" xr:uid="{00000000-0005-0000-0000-000011000000}"/>
    <cellStyle name="常规 15" xfId="31" xr:uid="{00000000-0005-0000-0000-000012000000}"/>
    <cellStyle name="常规 16" xfId="33" xr:uid="{00000000-0005-0000-0000-000013000000}"/>
    <cellStyle name="常规 17" xfId="35" xr:uid="{00000000-0005-0000-0000-000014000000}"/>
    <cellStyle name="常规 17 2" xfId="37" xr:uid="{00000000-0005-0000-0000-000015000000}"/>
    <cellStyle name="常规 18" xfId="40" xr:uid="{00000000-0005-0000-0000-000016000000}"/>
    <cellStyle name="常规 19" xfId="22" xr:uid="{00000000-0005-0000-0000-000017000000}"/>
    <cellStyle name="常规 2" xfId="42" xr:uid="{00000000-0005-0000-0000-000018000000}"/>
    <cellStyle name="常规 2 10" xfId="43" xr:uid="{00000000-0005-0000-0000-000019000000}"/>
    <cellStyle name="常规 2 14" xfId="44" xr:uid="{00000000-0005-0000-0000-00001A000000}"/>
    <cellStyle name="常规 2 15" xfId="45" xr:uid="{00000000-0005-0000-0000-00001B000000}"/>
    <cellStyle name="常规 2 16" xfId="46" xr:uid="{00000000-0005-0000-0000-00001C000000}"/>
    <cellStyle name="常规 2 17" xfId="47" xr:uid="{00000000-0005-0000-0000-00001D000000}"/>
    <cellStyle name="常规 2 19" xfId="48" xr:uid="{00000000-0005-0000-0000-00001E000000}"/>
    <cellStyle name="常规 2 2 14 2" xfId="49" xr:uid="{00000000-0005-0000-0000-00001F000000}"/>
    <cellStyle name="常规 2 2 2" xfId="50" xr:uid="{00000000-0005-0000-0000-000020000000}"/>
    <cellStyle name="常规 2 2 2 10" xfId="53" xr:uid="{00000000-0005-0000-0000-000021000000}"/>
    <cellStyle name="常规 2 2 2 10 3" xfId="54" xr:uid="{00000000-0005-0000-0000-000022000000}"/>
    <cellStyle name="常规 2 2 2 11" xfId="55" xr:uid="{00000000-0005-0000-0000-000023000000}"/>
    <cellStyle name="常规 2 2 2 2" xfId="56" xr:uid="{00000000-0005-0000-0000-000024000000}"/>
    <cellStyle name="常规 2 2 2 2 2 2 2" xfId="57" xr:uid="{00000000-0005-0000-0000-000025000000}"/>
    <cellStyle name="常规 2 2 2 2 3" xfId="58" xr:uid="{00000000-0005-0000-0000-000026000000}"/>
    <cellStyle name="常规 2 2 2 3" xfId="59" xr:uid="{00000000-0005-0000-0000-000027000000}"/>
    <cellStyle name="常规 2 2 2 4" xfId="15" xr:uid="{00000000-0005-0000-0000-000028000000}"/>
    <cellStyle name="常规 2 2 2_太旗局：内蒙古电力公司2016年生产性固定资产零购计划明细表" xfId="60" xr:uid="{00000000-0005-0000-0000-000029000000}"/>
    <cellStyle name="常规 2 2 4" xfId="3" xr:uid="{00000000-0005-0000-0000-00002A000000}"/>
    <cellStyle name="常规 2 2 5" xfId="61" xr:uid="{00000000-0005-0000-0000-00002B000000}"/>
    <cellStyle name="常规 2 3" xfId="64" xr:uid="{00000000-0005-0000-0000-00002C000000}"/>
    <cellStyle name="常规 2 3 16" xfId="65" xr:uid="{00000000-0005-0000-0000-00002D000000}"/>
    <cellStyle name="常规 2 5" xfId="66" xr:uid="{00000000-0005-0000-0000-00002E000000}"/>
    <cellStyle name="常规 2 6 2" xfId="67" xr:uid="{00000000-0005-0000-0000-00002F000000}"/>
    <cellStyle name="常规 2_福利2017年白糖茶叶" xfId="68" xr:uid="{00000000-0005-0000-0000-000030000000}"/>
    <cellStyle name="常规 20" xfId="32" xr:uid="{00000000-0005-0000-0000-000031000000}"/>
    <cellStyle name="常规 21" xfId="34" xr:uid="{00000000-0005-0000-0000-000032000000}"/>
    <cellStyle name="常规 22" xfId="36" xr:uid="{00000000-0005-0000-0000-000033000000}"/>
    <cellStyle name="常规 23" xfId="41" xr:uid="{00000000-0005-0000-0000-000034000000}"/>
    <cellStyle name="常规 24" xfId="23" xr:uid="{00000000-0005-0000-0000-000035000000}"/>
    <cellStyle name="常规 25" xfId="7" xr:uid="{00000000-0005-0000-0000-000036000000}"/>
    <cellStyle name="常规 26" xfId="12" xr:uid="{00000000-0005-0000-0000-000037000000}"/>
    <cellStyle name="常规 27" xfId="69" xr:uid="{00000000-0005-0000-0000-000038000000}"/>
    <cellStyle name="常规 28" xfId="71" xr:uid="{00000000-0005-0000-0000-000039000000}"/>
    <cellStyle name="常规 29" xfId="73" xr:uid="{00000000-0005-0000-0000-00003A000000}"/>
    <cellStyle name="常规 3" xfId="75" xr:uid="{00000000-0005-0000-0000-00003B000000}"/>
    <cellStyle name="常规 3 2" xfId="76" xr:uid="{00000000-0005-0000-0000-00003C000000}"/>
    <cellStyle name="常规 30" xfId="6" xr:uid="{00000000-0005-0000-0000-00003D000000}"/>
    <cellStyle name="常规 31" xfId="11" xr:uid="{00000000-0005-0000-0000-00003E000000}"/>
    <cellStyle name="常规 32" xfId="70" xr:uid="{00000000-0005-0000-0000-00003F000000}"/>
    <cellStyle name="常规 33" xfId="72" xr:uid="{00000000-0005-0000-0000-000040000000}"/>
    <cellStyle name="常规 34" xfId="74" xr:uid="{00000000-0005-0000-0000-000041000000}"/>
    <cellStyle name="常规 35" xfId="77" xr:uid="{00000000-0005-0000-0000-000042000000}"/>
    <cellStyle name="常规 36" xfId="79" xr:uid="{00000000-0005-0000-0000-000043000000}"/>
    <cellStyle name="常规 37" xfId="51" xr:uid="{00000000-0005-0000-0000-000044000000}"/>
    <cellStyle name="常规 38" xfId="81" xr:uid="{00000000-0005-0000-0000-000045000000}"/>
    <cellStyle name="常规 39" xfId="2" xr:uid="{00000000-0005-0000-0000-000046000000}"/>
    <cellStyle name="常规 4" xfId="83" xr:uid="{00000000-0005-0000-0000-000047000000}"/>
    <cellStyle name="常规 40" xfId="78" xr:uid="{00000000-0005-0000-0000-000048000000}"/>
    <cellStyle name="常规 41" xfId="80" xr:uid="{00000000-0005-0000-0000-000049000000}"/>
    <cellStyle name="常规 42" xfId="52" xr:uid="{00000000-0005-0000-0000-00004A000000}"/>
    <cellStyle name="常规 43" xfId="82" xr:uid="{00000000-0005-0000-0000-00004B000000}"/>
    <cellStyle name="常规 44" xfId="1" xr:uid="{00000000-0005-0000-0000-00004C000000}"/>
    <cellStyle name="常规 45" xfId="62" xr:uid="{00000000-0005-0000-0000-00004D000000}"/>
    <cellStyle name="常规 46" xfId="84" xr:uid="{00000000-0005-0000-0000-00004E000000}"/>
    <cellStyle name="常规 47" xfId="86" xr:uid="{00000000-0005-0000-0000-00004F000000}"/>
    <cellStyle name="常规 48" xfId="88" xr:uid="{00000000-0005-0000-0000-000050000000}"/>
    <cellStyle name="常规 49" xfId="90" xr:uid="{00000000-0005-0000-0000-000051000000}"/>
    <cellStyle name="常规 5" xfId="92" xr:uid="{00000000-0005-0000-0000-000052000000}"/>
    <cellStyle name="常规 5 2 2" xfId="10" xr:uid="{00000000-0005-0000-0000-000053000000}"/>
    <cellStyle name="常规 50" xfId="63" xr:uid="{00000000-0005-0000-0000-000054000000}"/>
    <cellStyle name="常规 51" xfId="85" xr:uid="{00000000-0005-0000-0000-000055000000}"/>
    <cellStyle name="常规 52" xfId="87" xr:uid="{00000000-0005-0000-0000-000056000000}"/>
    <cellStyle name="常规 53" xfId="89" xr:uid="{00000000-0005-0000-0000-000057000000}"/>
    <cellStyle name="常规 54" xfId="91" xr:uid="{00000000-0005-0000-0000-000058000000}"/>
    <cellStyle name="常规 55" xfId="38" xr:uid="{00000000-0005-0000-0000-000059000000}"/>
    <cellStyle name="常规 56" xfId="93" xr:uid="{00000000-0005-0000-0000-00005A000000}"/>
    <cellStyle name="常规 57" xfId="95" xr:uid="{00000000-0005-0000-0000-00005B000000}"/>
    <cellStyle name="常规 58" xfId="97" xr:uid="{00000000-0005-0000-0000-00005C000000}"/>
    <cellStyle name="常规 59" xfId="98" xr:uid="{00000000-0005-0000-0000-00005D000000}"/>
    <cellStyle name="常规 6" xfId="5" xr:uid="{00000000-0005-0000-0000-00005E000000}"/>
    <cellStyle name="常规 6 4 4" xfId="24" xr:uid="{00000000-0005-0000-0000-00005F000000}"/>
    <cellStyle name="常规 60" xfId="39" xr:uid="{00000000-0005-0000-0000-000060000000}"/>
    <cellStyle name="常规 61" xfId="94" xr:uid="{00000000-0005-0000-0000-000061000000}"/>
    <cellStyle name="常规 62" xfId="96" xr:uid="{00000000-0005-0000-0000-000062000000}"/>
    <cellStyle name="常规 7" xfId="99" xr:uid="{00000000-0005-0000-0000-000063000000}"/>
    <cellStyle name="常规 79" xfId="100" xr:uid="{00000000-0005-0000-0000-000064000000}"/>
    <cellStyle name="常规 8" xfId="102" xr:uid="{00000000-0005-0000-0000-000065000000}"/>
    <cellStyle name="常规 80" xfId="103" xr:uid="{00000000-0005-0000-0000-000066000000}"/>
    <cellStyle name="常规 81" xfId="104" xr:uid="{00000000-0005-0000-0000-000067000000}"/>
    <cellStyle name="常规 82" xfId="105" xr:uid="{00000000-0005-0000-0000-000068000000}"/>
    <cellStyle name="常规 83" xfId="106" xr:uid="{00000000-0005-0000-0000-000069000000}"/>
    <cellStyle name="常规 84" xfId="101" xr:uid="{00000000-0005-0000-0000-00006A000000}"/>
    <cellStyle name="常规 87" xfId="107" xr:uid="{00000000-0005-0000-0000-00006B000000}"/>
    <cellStyle name="常规 9" xfId="108" xr:uid="{00000000-0005-0000-0000-00006C000000}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5"/>
  <sheetViews>
    <sheetView tabSelected="1" topLeftCell="B4" workbookViewId="0">
      <selection activeCell="F38" sqref="F38"/>
    </sheetView>
  </sheetViews>
  <sheetFormatPr defaultColWidth="9.88671875" defaultRowHeight="11.4"/>
  <cols>
    <col min="1" max="1" width="0" style="2" hidden="1" customWidth="1" collapsed="1"/>
    <col min="2" max="2" width="7.33203125" style="6" customWidth="1" collapsed="1"/>
    <col min="3" max="3" width="15.21875" style="1" customWidth="1" collapsed="1"/>
    <col min="4" max="4" width="4.21875" style="2" customWidth="1" collapsed="1"/>
    <col min="5" max="5" width="15.88671875" style="2" customWidth="1" collapsed="1"/>
    <col min="6" max="6" width="19.109375" style="2" customWidth="1" collapsed="1"/>
    <col min="7" max="7" width="25" style="2" customWidth="1" collapsed="1"/>
    <col min="8" max="8" width="9.21875" style="2" customWidth="1" collapsed="1"/>
    <col min="9" max="9" width="24.109375" style="2" customWidth="1" collapsed="1"/>
    <col min="10" max="10" width="19.5546875" style="2" customWidth="1" collapsed="1"/>
    <col min="11" max="11" width="4.5546875" style="2" customWidth="1" collapsed="1"/>
    <col min="12" max="12" width="7" style="2" customWidth="1" collapsed="1"/>
    <col min="13" max="13" width="7.5546875" style="2" customWidth="1" collapsed="1"/>
    <col min="14" max="14" width="8.44140625" style="2" customWidth="1" collapsed="1"/>
    <col min="15" max="15" width="11.109375" style="6" customWidth="1" collapsed="1"/>
    <col min="16" max="16" width="6.88671875" style="2" customWidth="1" collapsed="1"/>
    <col min="17" max="17" width="11.5546875" style="2" bestFit="1" customWidth="1" collapsed="1"/>
    <col min="18" max="18" width="16.5546875" style="2" customWidth="1" collapsed="1"/>
    <col min="19" max="19" width="9.88671875" style="2" collapsed="1"/>
    <col min="20" max="20" width="9.88671875" style="2"/>
    <col min="21" max="16384" width="9.88671875" style="2" collapsed="1"/>
  </cols>
  <sheetData>
    <row r="1" spans="1:18" ht="13.8">
      <c r="A1" t="s">
        <v>316</v>
      </c>
      <c r="B1" s="10" t="s">
        <v>331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2" spans="1:18" ht="28.8">
      <c r="B2" s="4" t="s">
        <v>0</v>
      </c>
      <c r="C2" s="3" t="s">
        <v>1</v>
      </c>
      <c r="D2" s="3" t="s">
        <v>2</v>
      </c>
      <c r="E2" s="3" t="s">
        <v>3</v>
      </c>
      <c r="F2" s="9" t="s">
        <v>16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14</v>
      </c>
      <c r="N2" s="3" t="s">
        <v>15</v>
      </c>
      <c r="O2" s="4" t="s">
        <v>10</v>
      </c>
      <c r="P2" s="3" t="s">
        <v>11</v>
      </c>
      <c r="Q2" s="5" t="s">
        <v>12</v>
      </c>
      <c r="R2" s="5" t="s">
        <v>13</v>
      </c>
    </row>
    <row r="3" spans="1:18">
      <c r="B3" s="15" t="s">
        <v>317</v>
      </c>
      <c r="C3" s="12" t="s">
        <v>318</v>
      </c>
      <c r="D3" s="8" t="s">
        <v>17</v>
      </c>
      <c r="E3" s="8" t="s">
        <v>18</v>
      </c>
      <c r="F3" s="8" t="s">
        <v>19</v>
      </c>
      <c r="G3" s="8" t="s">
        <v>20</v>
      </c>
      <c r="H3" s="8" t="s">
        <v>147</v>
      </c>
      <c r="I3" s="8" t="s">
        <v>318</v>
      </c>
      <c r="J3" s="8" t="s">
        <v>149</v>
      </c>
      <c r="K3" s="8" t="s">
        <v>150</v>
      </c>
      <c r="L3" s="8" t="s">
        <v>68</v>
      </c>
      <c r="M3" s="8" t="s">
        <v>151</v>
      </c>
      <c r="N3" s="8">
        <f>L3*M3</f>
        <v>25650</v>
      </c>
      <c r="O3" s="7" t="s">
        <v>27</v>
      </c>
      <c r="P3" s="8" t="s">
        <v>28</v>
      </c>
      <c r="Q3" s="8" t="s">
        <v>152</v>
      </c>
      <c r="R3" s="8" t="s">
        <v>153</v>
      </c>
    </row>
    <row r="4" spans="1:18">
      <c r="B4" s="16"/>
      <c r="C4" s="13"/>
      <c r="D4" s="8" t="s">
        <v>17</v>
      </c>
      <c r="E4" s="8" t="s">
        <v>18</v>
      </c>
      <c r="F4" s="8" t="s">
        <v>19</v>
      </c>
      <c r="G4" s="8" t="s">
        <v>72</v>
      </c>
      <c r="H4" s="8" t="s">
        <v>147</v>
      </c>
      <c r="I4" s="8" t="s">
        <v>148</v>
      </c>
      <c r="J4" s="8" t="s">
        <v>149</v>
      </c>
      <c r="K4" s="8" t="s">
        <v>150</v>
      </c>
      <c r="L4" s="8" t="s">
        <v>63</v>
      </c>
      <c r="M4" s="8" t="s">
        <v>151</v>
      </c>
      <c r="N4" s="8">
        <f t="shared" ref="N4:N72" si="0">L4*M4</f>
        <v>76950</v>
      </c>
      <c r="O4" s="7" t="s">
        <v>27</v>
      </c>
      <c r="P4" s="8" t="s">
        <v>28</v>
      </c>
      <c r="Q4" s="8" t="s">
        <v>152</v>
      </c>
      <c r="R4" s="8" t="s">
        <v>188</v>
      </c>
    </row>
    <row r="5" spans="1:18">
      <c r="B5" s="16"/>
      <c r="C5" s="13"/>
      <c r="D5" s="8" t="s">
        <v>17</v>
      </c>
      <c r="E5" s="8" t="s">
        <v>18</v>
      </c>
      <c r="F5" s="8" t="s">
        <v>19</v>
      </c>
      <c r="G5" s="8" t="s">
        <v>85</v>
      </c>
      <c r="H5" s="8" t="s">
        <v>147</v>
      </c>
      <c r="I5" s="8" t="s">
        <v>148</v>
      </c>
      <c r="J5" s="8" t="s">
        <v>149</v>
      </c>
      <c r="K5" s="8" t="s">
        <v>150</v>
      </c>
      <c r="L5" s="8" t="s">
        <v>68</v>
      </c>
      <c r="M5" s="8" t="s">
        <v>151</v>
      </c>
      <c r="N5" s="8">
        <f t="shared" si="0"/>
        <v>25650</v>
      </c>
      <c r="O5" s="7" t="s">
        <v>27</v>
      </c>
      <c r="P5" s="8" t="s">
        <v>28</v>
      </c>
      <c r="Q5" s="8" t="s">
        <v>152</v>
      </c>
      <c r="R5" s="8" t="s">
        <v>207</v>
      </c>
    </row>
    <row r="6" spans="1:18">
      <c r="B6" s="16"/>
      <c r="C6" s="13"/>
      <c r="D6" s="8" t="s">
        <v>17</v>
      </c>
      <c r="E6" s="8" t="s">
        <v>18</v>
      </c>
      <c r="F6" s="8" t="s">
        <v>19</v>
      </c>
      <c r="G6" s="8" t="s">
        <v>81</v>
      </c>
      <c r="H6" s="8" t="s">
        <v>147</v>
      </c>
      <c r="I6" s="8" t="s">
        <v>148</v>
      </c>
      <c r="J6" s="8" t="s">
        <v>149</v>
      </c>
      <c r="K6" s="8" t="s">
        <v>150</v>
      </c>
      <c r="L6" s="8" t="s">
        <v>68</v>
      </c>
      <c r="M6" s="8" t="s">
        <v>151</v>
      </c>
      <c r="N6" s="8">
        <f t="shared" si="0"/>
        <v>25650</v>
      </c>
      <c r="O6" s="7" t="s">
        <v>27</v>
      </c>
      <c r="P6" s="8" t="s">
        <v>28</v>
      </c>
      <c r="Q6" s="8" t="s">
        <v>152</v>
      </c>
      <c r="R6" s="8" t="s">
        <v>193</v>
      </c>
    </row>
    <row r="7" spans="1:18">
      <c r="B7" s="16"/>
      <c r="C7" s="13"/>
      <c r="D7" s="8" t="s">
        <v>17</v>
      </c>
      <c r="E7" s="8" t="s">
        <v>18</v>
      </c>
      <c r="F7" s="8" t="s">
        <v>19</v>
      </c>
      <c r="G7" s="8" t="s">
        <v>142</v>
      </c>
      <c r="H7" s="8" t="s">
        <v>147</v>
      </c>
      <c r="I7" s="8" t="s">
        <v>148</v>
      </c>
      <c r="J7" s="8" t="s">
        <v>149</v>
      </c>
      <c r="K7" s="8" t="s">
        <v>150</v>
      </c>
      <c r="L7" s="8" t="s">
        <v>68</v>
      </c>
      <c r="M7" s="8" t="s">
        <v>151</v>
      </c>
      <c r="N7" s="8">
        <f t="shared" si="0"/>
        <v>25650</v>
      </c>
      <c r="O7" s="7" t="s">
        <v>27</v>
      </c>
      <c r="P7" s="8" t="s">
        <v>28</v>
      </c>
      <c r="Q7" s="8" t="s">
        <v>152</v>
      </c>
      <c r="R7" s="8" t="s">
        <v>276</v>
      </c>
    </row>
    <row r="8" spans="1:18">
      <c r="B8" s="16"/>
      <c r="C8" s="13"/>
      <c r="D8" s="8" t="s">
        <v>17</v>
      </c>
      <c r="E8" s="8" t="s">
        <v>18</v>
      </c>
      <c r="F8" s="8" t="s">
        <v>19</v>
      </c>
      <c r="G8" s="8" t="s">
        <v>293</v>
      </c>
      <c r="H8" s="8" t="s">
        <v>147</v>
      </c>
      <c r="I8" s="8" t="s">
        <v>148</v>
      </c>
      <c r="J8" s="8" t="s">
        <v>149</v>
      </c>
      <c r="K8" s="8" t="s">
        <v>150</v>
      </c>
      <c r="L8" s="8" t="s">
        <v>68</v>
      </c>
      <c r="M8" s="8" t="s">
        <v>151</v>
      </c>
      <c r="N8" s="8">
        <f t="shared" si="0"/>
        <v>25650</v>
      </c>
      <c r="O8" s="7" t="s">
        <v>27</v>
      </c>
      <c r="P8" s="8" t="s">
        <v>28</v>
      </c>
      <c r="Q8" s="8" t="s">
        <v>152</v>
      </c>
      <c r="R8" s="8" t="s">
        <v>294</v>
      </c>
    </row>
    <row r="9" spans="1:18">
      <c r="B9" s="17"/>
      <c r="C9" s="14"/>
      <c r="D9" s="8" t="s">
        <v>17</v>
      </c>
      <c r="E9" s="8" t="s">
        <v>18</v>
      </c>
      <c r="F9" s="8" t="s">
        <v>19</v>
      </c>
      <c r="G9" s="8" t="s">
        <v>116</v>
      </c>
      <c r="H9" s="8" t="s">
        <v>147</v>
      </c>
      <c r="I9" s="8" t="s">
        <v>148</v>
      </c>
      <c r="J9" s="8" t="s">
        <v>149</v>
      </c>
      <c r="K9" s="8" t="s">
        <v>150</v>
      </c>
      <c r="L9" s="8" t="s">
        <v>68</v>
      </c>
      <c r="M9" s="8" t="s">
        <v>151</v>
      </c>
      <c r="N9" s="8">
        <f t="shared" si="0"/>
        <v>25650</v>
      </c>
      <c r="O9" s="7" t="s">
        <v>27</v>
      </c>
      <c r="P9" s="8" t="s">
        <v>28</v>
      </c>
      <c r="Q9" s="8" t="s">
        <v>152</v>
      </c>
      <c r="R9" s="8" t="s">
        <v>251</v>
      </c>
    </row>
    <row r="10" spans="1:18" s="18" customFormat="1">
      <c r="B10" s="19" t="s">
        <v>332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1"/>
      <c r="N10" s="22">
        <f>SUM(N3:N9)</f>
        <v>230850</v>
      </c>
      <c r="O10" s="23"/>
      <c r="P10" s="22"/>
      <c r="Q10" s="22"/>
      <c r="R10" s="22"/>
    </row>
    <row r="11" spans="1:18">
      <c r="B11" s="15" t="s">
        <v>319</v>
      </c>
      <c r="C11" s="12" t="s">
        <v>320</v>
      </c>
      <c r="D11" s="8" t="s">
        <v>17</v>
      </c>
      <c r="E11" s="8" t="s">
        <v>18</v>
      </c>
      <c r="F11" s="8" t="s">
        <v>19</v>
      </c>
      <c r="G11" s="8" t="s">
        <v>20</v>
      </c>
      <c r="H11" s="8" t="s">
        <v>21</v>
      </c>
      <c r="I11" s="8" t="s">
        <v>320</v>
      </c>
      <c r="J11" s="8" t="s">
        <v>160</v>
      </c>
      <c r="K11" s="8" t="s">
        <v>24</v>
      </c>
      <c r="L11" s="8" t="s">
        <v>161</v>
      </c>
      <c r="M11" s="8" t="s">
        <v>162</v>
      </c>
      <c r="N11" s="8">
        <f t="shared" si="0"/>
        <v>324000</v>
      </c>
      <c r="O11" s="7" t="s">
        <v>27</v>
      </c>
      <c r="P11" s="8" t="s">
        <v>28</v>
      </c>
      <c r="Q11" s="8" t="s">
        <v>163</v>
      </c>
      <c r="R11" s="8" t="s">
        <v>164</v>
      </c>
    </row>
    <row r="12" spans="1:18">
      <c r="B12" s="16"/>
      <c r="C12" s="13"/>
      <c r="D12" s="8" t="s">
        <v>17</v>
      </c>
      <c r="E12" s="8" t="s">
        <v>18</v>
      </c>
      <c r="F12" s="8" t="s">
        <v>19</v>
      </c>
      <c r="G12" s="8" t="s">
        <v>81</v>
      </c>
      <c r="H12" s="8" t="s">
        <v>21</v>
      </c>
      <c r="I12" s="8" t="s">
        <v>159</v>
      </c>
      <c r="J12" s="8" t="s">
        <v>160</v>
      </c>
      <c r="K12" s="8" t="s">
        <v>24</v>
      </c>
      <c r="L12" s="8" t="s">
        <v>161</v>
      </c>
      <c r="M12" s="8" t="s">
        <v>162</v>
      </c>
      <c r="N12" s="8">
        <f t="shared" si="0"/>
        <v>324000</v>
      </c>
      <c r="O12" s="7" t="s">
        <v>27</v>
      </c>
      <c r="P12" s="8" t="s">
        <v>28</v>
      </c>
      <c r="Q12" s="8" t="s">
        <v>163</v>
      </c>
      <c r="R12" s="8" t="s">
        <v>197</v>
      </c>
    </row>
    <row r="13" spans="1:18">
      <c r="B13" s="16"/>
      <c r="C13" s="13"/>
      <c r="D13" s="8" t="s">
        <v>17</v>
      </c>
      <c r="E13" s="8" t="s">
        <v>18</v>
      </c>
      <c r="F13" s="8" t="s">
        <v>19</v>
      </c>
      <c r="G13" s="8" t="s">
        <v>72</v>
      </c>
      <c r="H13" s="8" t="s">
        <v>21</v>
      </c>
      <c r="I13" s="8" t="s">
        <v>159</v>
      </c>
      <c r="J13" s="8" t="s">
        <v>160</v>
      </c>
      <c r="K13" s="8" t="s">
        <v>24</v>
      </c>
      <c r="L13" s="8" t="s">
        <v>182</v>
      </c>
      <c r="M13" s="8" t="s">
        <v>162</v>
      </c>
      <c r="N13" s="8">
        <f t="shared" si="0"/>
        <v>369900</v>
      </c>
      <c r="O13" s="7" t="s">
        <v>27</v>
      </c>
      <c r="P13" s="8" t="s">
        <v>28</v>
      </c>
      <c r="Q13" s="8" t="s">
        <v>163</v>
      </c>
      <c r="R13" s="8" t="s">
        <v>183</v>
      </c>
    </row>
    <row r="14" spans="1:18">
      <c r="B14" s="16"/>
      <c r="C14" s="13"/>
      <c r="D14" s="8" t="s">
        <v>17</v>
      </c>
      <c r="E14" s="8" t="s">
        <v>18</v>
      </c>
      <c r="F14" s="8" t="s">
        <v>19</v>
      </c>
      <c r="G14" s="8" t="s">
        <v>85</v>
      </c>
      <c r="H14" s="8" t="s">
        <v>21</v>
      </c>
      <c r="I14" s="8" t="s">
        <v>159</v>
      </c>
      <c r="J14" s="8" t="s">
        <v>160</v>
      </c>
      <c r="K14" s="8" t="s">
        <v>24</v>
      </c>
      <c r="L14" s="8" t="s">
        <v>218</v>
      </c>
      <c r="M14" s="8" t="s">
        <v>162</v>
      </c>
      <c r="N14" s="8">
        <f t="shared" si="0"/>
        <v>156000</v>
      </c>
      <c r="O14" s="7" t="s">
        <v>27</v>
      </c>
      <c r="P14" s="8" t="s">
        <v>28</v>
      </c>
      <c r="Q14" s="8" t="s">
        <v>163</v>
      </c>
      <c r="R14" s="8" t="s">
        <v>219</v>
      </c>
    </row>
    <row r="15" spans="1:18">
      <c r="B15" s="16"/>
      <c r="C15" s="13"/>
      <c r="D15" s="8" t="s">
        <v>17</v>
      </c>
      <c r="E15" s="8" t="s">
        <v>18</v>
      </c>
      <c r="F15" s="8" t="s">
        <v>19</v>
      </c>
      <c r="G15" s="8" t="s">
        <v>293</v>
      </c>
      <c r="H15" s="8" t="s">
        <v>21</v>
      </c>
      <c r="I15" s="8" t="s">
        <v>159</v>
      </c>
      <c r="J15" s="8" t="s">
        <v>160</v>
      </c>
      <c r="K15" s="8" t="s">
        <v>24</v>
      </c>
      <c r="L15" s="8" t="s">
        <v>300</v>
      </c>
      <c r="M15" s="8" t="s">
        <v>162</v>
      </c>
      <c r="N15" s="8">
        <f t="shared" si="0"/>
        <v>122999.99999999999</v>
      </c>
      <c r="O15" s="7" t="s">
        <v>27</v>
      </c>
      <c r="P15" s="8" t="s">
        <v>28</v>
      </c>
      <c r="Q15" s="8" t="s">
        <v>163</v>
      </c>
      <c r="R15" s="8" t="s">
        <v>301</v>
      </c>
    </row>
    <row r="16" spans="1:18">
      <c r="B16" s="16"/>
      <c r="C16" s="13"/>
      <c r="D16" s="8" t="s">
        <v>17</v>
      </c>
      <c r="E16" s="8" t="s">
        <v>18</v>
      </c>
      <c r="F16" s="8" t="s">
        <v>19</v>
      </c>
      <c r="G16" s="8" t="s">
        <v>116</v>
      </c>
      <c r="H16" s="8" t="s">
        <v>21</v>
      </c>
      <c r="I16" s="8" t="s">
        <v>159</v>
      </c>
      <c r="J16" s="8" t="s">
        <v>160</v>
      </c>
      <c r="K16" s="8" t="s">
        <v>24</v>
      </c>
      <c r="L16" s="8" t="s">
        <v>259</v>
      </c>
      <c r="M16" s="8" t="s">
        <v>162</v>
      </c>
      <c r="N16" s="8">
        <f t="shared" si="0"/>
        <v>208500</v>
      </c>
      <c r="O16" s="7" t="s">
        <v>27</v>
      </c>
      <c r="P16" s="8" t="s">
        <v>28</v>
      </c>
      <c r="Q16" s="8" t="s">
        <v>163</v>
      </c>
      <c r="R16" s="8" t="s">
        <v>260</v>
      </c>
    </row>
    <row r="17" spans="2:18">
      <c r="B17" s="17"/>
      <c r="C17" s="14"/>
      <c r="D17" s="8" t="s">
        <v>17</v>
      </c>
      <c r="E17" s="8" t="s">
        <v>18</v>
      </c>
      <c r="F17" s="8" t="s">
        <v>19</v>
      </c>
      <c r="G17" s="8" t="s">
        <v>142</v>
      </c>
      <c r="H17" s="8" t="s">
        <v>21</v>
      </c>
      <c r="I17" s="8" t="s">
        <v>159</v>
      </c>
      <c r="J17" s="8" t="s">
        <v>160</v>
      </c>
      <c r="K17" s="8" t="s">
        <v>24</v>
      </c>
      <c r="L17" s="8" t="s">
        <v>281</v>
      </c>
      <c r="M17" s="8" t="s">
        <v>162</v>
      </c>
      <c r="N17" s="8">
        <f t="shared" si="0"/>
        <v>340440</v>
      </c>
      <c r="O17" s="7" t="s">
        <v>27</v>
      </c>
      <c r="P17" s="8" t="s">
        <v>28</v>
      </c>
      <c r="Q17" s="8" t="s">
        <v>163</v>
      </c>
      <c r="R17" s="8" t="s">
        <v>282</v>
      </c>
    </row>
    <row r="18" spans="2:18" s="18" customFormat="1">
      <c r="B18" s="19" t="s">
        <v>332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1"/>
      <c r="N18" s="22">
        <f>SUM(N11:N17)</f>
        <v>1845840</v>
      </c>
      <c r="O18" s="23"/>
      <c r="P18" s="22"/>
      <c r="Q18" s="22"/>
      <c r="R18" s="22"/>
    </row>
    <row r="19" spans="2:18">
      <c r="B19" s="15" t="s">
        <v>321</v>
      </c>
      <c r="C19" s="12" t="s">
        <v>322</v>
      </c>
      <c r="D19" s="8" t="s">
        <v>17</v>
      </c>
      <c r="E19" s="8" t="s">
        <v>18</v>
      </c>
      <c r="F19" s="8" t="s">
        <v>19</v>
      </c>
      <c r="G19" s="8" t="s">
        <v>20</v>
      </c>
      <c r="H19" s="8" t="s">
        <v>21</v>
      </c>
      <c r="I19" s="8" t="s">
        <v>22</v>
      </c>
      <c r="J19" s="8" t="s">
        <v>23</v>
      </c>
      <c r="K19" s="8" t="s">
        <v>24</v>
      </c>
      <c r="L19" s="8" t="s">
        <v>25</v>
      </c>
      <c r="M19" s="8" t="s">
        <v>26</v>
      </c>
      <c r="N19" s="8">
        <f t="shared" si="0"/>
        <v>480900</v>
      </c>
      <c r="O19" s="7" t="s">
        <v>27</v>
      </c>
      <c r="P19" s="8" t="s">
        <v>28</v>
      </c>
      <c r="Q19" s="8" t="s">
        <v>29</v>
      </c>
      <c r="R19" s="8" t="s">
        <v>30</v>
      </c>
    </row>
    <row r="20" spans="2:18">
      <c r="B20" s="16"/>
      <c r="C20" s="13"/>
      <c r="D20" s="8" t="s">
        <v>17</v>
      </c>
      <c r="E20" s="8" t="s">
        <v>18</v>
      </c>
      <c r="F20" s="8" t="s">
        <v>19</v>
      </c>
      <c r="G20" s="8" t="s">
        <v>72</v>
      </c>
      <c r="H20" s="8" t="s">
        <v>21</v>
      </c>
      <c r="I20" s="8" t="s">
        <v>22</v>
      </c>
      <c r="J20" s="8" t="s">
        <v>23</v>
      </c>
      <c r="K20" s="8" t="s">
        <v>24</v>
      </c>
      <c r="L20" s="8" t="s">
        <v>79</v>
      </c>
      <c r="M20" s="8" t="s">
        <v>26</v>
      </c>
      <c r="N20" s="8">
        <f t="shared" si="0"/>
        <v>1133550</v>
      </c>
      <c r="O20" s="7" t="s">
        <v>27</v>
      </c>
      <c r="P20" s="8" t="s">
        <v>28</v>
      </c>
      <c r="Q20" s="8" t="s">
        <v>29</v>
      </c>
      <c r="R20" s="8" t="s">
        <v>80</v>
      </c>
    </row>
    <row r="21" spans="2:18">
      <c r="B21" s="16"/>
      <c r="C21" s="13"/>
      <c r="D21" s="8" t="s">
        <v>17</v>
      </c>
      <c r="E21" s="8" t="s">
        <v>18</v>
      </c>
      <c r="F21" s="8" t="s">
        <v>19</v>
      </c>
      <c r="G21" s="8" t="s">
        <v>72</v>
      </c>
      <c r="H21" s="8" t="s">
        <v>21</v>
      </c>
      <c r="I21" s="8" t="s">
        <v>22</v>
      </c>
      <c r="J21" s="8" t="s">
        <v>189</v>
      </c>
      <c r="K21" s="8" t="s">
        <v>24</v>
      </c>
      <c r="L21" s="8" t="s">
        <v>190</v>
      </c>
      <c r="M21" s="8" t="s">
        <v>26</v>
      </c>
      <c r="N21" s="8">
        <f t="shared" si="0"/>
        <v>395024.99999999994</v>
      </c>
      <c r="O21" s="7" t="s">
        <v>27</v>
      </c>
      <c r="P21" s="8" t="s">
        <v>28</v>
      </c>
      <c r="Q21" s="8" t="s">
        <v>191</v>
      </c>
      <c r="R21" s="8" t="s">
        <v>192</v>
      </c>
    </row>
    <row r="22" spans="2:18">
      <c r="B22" s="16"/>
      <c r="C22" s="13"/>
      <c r="D22" s="8" t="s">
        <v>17</v>
      </c>
      <c r="E22" s="8" t="s">
        <v>18</v>
      </c>
      <c r="F22" s="8" t="s">
        <v>19</v>
      </c>
      <c r="G22" s="8" t="s">
        <v>81</v>
      </c>
      <c r="H22" s="8" t="s">
        <v>21</v>
      </c>
      <c r="I22" s="8" t="s">
        <v>22</v>
      </c>
      <c r="J22" s="8" t="s">
        <v>189</v>
      </c>
      <c r="K22" s="8" t="s">
        <v>24</v>
      </c>
      <c r="L22" s="8" t="s">
        <v>25</v>
      </c>
      <c r="M22" s="8" t="s">
        <v>26</v>
      </c>
      <c r="N22" s="8">
        <f t="shared" si="0"/>
        <v>480900</v>
      </c>
      <c r="O22" s="7" t="s">
        <v>27</v>
      </c>
      <c r="P22" s="8" t="s">
        <v>28</v>
      </c>
      <c r="Q22" s="8" t="s">
        <v>191</v>
      </c>
      <c r="R22" s="8" t="s">
        <v>206</v>
      </c>
    </row>
    <row r="23" spans="2:18">
      <c r="B23" s="16"/>
      <c r="C23" s="13"/>
      <c r="D23" s="8" t="s">
        <v>17</v>
      </c>
      <c r="E23" s="8" t="s">
        <v>18</v>
      </c>
      <c r="F23" s="8" t="s">
        <v>19</v>
      </c>
      <c r="G23" s="8" t="s">
        <v>85</v>
      </c>
      <c r="H23" s="8" t="s">
        <v>21</v>
      </c>
      <c r="I23" s="8" t="s">
        <v>22</v>
      </c>
      <c r="J23" s="8" t="s">
        <v>189</v>
      </c>
      <c r="K23" s="8" t="s">
        <v>24</v>
      </c>
      <c r="L23" s="8" t="s">
        <v>249</v>
      </c>
      <c r="M23" s="8" t="s">
        <v>26</v>
      </c>
      <c r="N23" s="8">
        <f t="shared" si="0"/>
        <v>320600.00000000006</v>
      </c>
      <c r="O23" s="7" t="s">
        <v>27</v>
      </c>
      <c r="P23" s="8" t="s">
        <v>28</v>
      </c>
      <c r="Q23" s="8" t="s">
        <v>191</v>
      </c>
      <c r="R23" s="8" t="s">
        <v>250</v>
      </c>
    </row>
    <row r="24" spans="2:18">
      <c r="B24" s="16"/>
      <c r="C24" s="13"/>
      <c r="D24" s="8" t="s">
        <v>17</v>
      </c>
      <c r="E24" s="8" t="s">
        <v>18</v>
      </c>
      <c r="F24" s="8" t="s">
        <v>19</v>
      </c>
      <c r="G24" s="8" t="s">
        <v>142</v>
      </c>
      <c r="H24" s="8" t="s">
        <v>21</v>
      </c>
      <c r="I24" s="8" t="s">
        <v>322</v>
      </c>
      <c r="J24" s="8" t="s">
        <v>189</v>
      </c>
      <c r="K24" s="8" t="s">
        <v>24</v>
      </c>
      <c r="L24" s="8" t="s">
        <v>25</v>
      </c>
      <c r="M24" s="8" t="s">
        <v>26</v>
      </c>
      <c r="N24" s="8">
        <f t="shared" si="0"/>
        <v>480900</v>
      </c>
      <c r="O24" s="7" t="s">
        <v>27</v>
      </c>
      <c r="P24" s="8" t="s">
        <v>28</v>
      </c>
      <c r="Q24" s="8" t="s">
        <v>191</v>
      </c>
      <c r="R24" s="8" t="s">
        <v>278</v>
      </c>
    </row>
    <row r="25" spans="2:18">
      <c r="B25" s="16"/>
      <c r="C25" s="13"/>
      <c r="D25" s="8" t="s">
        <v>17</v>
      </c>
      <c r="E25" s="8" t="s">
        <v>18</v>
      </c>
      <c r="F25" s="8" t="s">
        <v>19</v>
      </c>
      <c r="G25" s="8" t="s">
        <v>116</v>
      </c>
      <c r="H25" s="8" t="s">
        <v>21</v>
      </c>
      <c r="I25" s="8" t="s">
        <v>22</v>
      </c>
      <c r="J25" s="8" t="s">
        <v>189</v>
      </c>
      <c r="K25" s="8" t="s">
        <v>24</v>
      </c>
      <c r="L25" s="8" t="s">
        <v>274</v>
      </c>
      <c r="M25" s="8" t="s">
        <v>26</v>
      </c>
      <c r="N25" s="8">
        <f t="shared" si="0"/>
        <v>601125</v>
      </c>
      <c r="O25" s="7" t="s">
        <v>27</v>
      </c>
      <c r="P25" s="8" t="s">
        <v>28</v>
      </c>
      <c r="Q25" s="8" t="s">
        <v>191</v>
      </c>
      <c r="R25" s="8" t="s">
        <v>275</v>
      </c>
    </row>
    <row r="26" spans="2:18">
      <c r="B26" s="17"/>
      <c r="C26" s="14"/>
      <c r="D26" s="8" t="s">
        <v>17</v>
      </c>
      <c r="E26" s="8" t="s">
        <v>18</v>
      </c>
      <c r="F26" s="8" t="s">
        <v>19</v>
      </c>
      <c r="G26" s="8" t="s">
        <v>293</v>
      </c>
      <c r="H26" s="8" t="s">
        <v>21</v>
      </c>
      <c r="I26" s="8" t="s">
        <v>22</v>
      </c>
      <c r="J26" s="8" t="s">
        <v>189</v>
      </c>
      <c r="K26" s="8" t="s">
        <v>24</v>
      </c>
      <c r="L26" s="8" t="s">
        <v>296</v>
      </c>
      <c r="M26" s="8" t="s">
        <v>26</v>
      </c>
      <c r="N26" s="8">
        <f t="shared" si="0"/>
        <v>154575</v>
      </c>
      <c r="O26" s="7" t="s">
        <v>27</v>
      </c>
      <c r="P26" s="8" t="s">
        <v>28</v>
      </c>
      <c r="Q26" s="8" t="s">
        <v>191</v>
      </c>
      <c r="R26" s="8" t="s">
        <v>297</v>
      </c>
    </row>
    <row r="27" spans="2:18" s="18" customFormat="1">
      <c r="B27" s="19" t="s">
        <v>332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1"/>
      <c r="N27" s="22">
        <f>SUM(N19:N26)</f>
        <v>4047575</v>
      </c>
      <c r="O27" s="23"/>
      <c r="P27" s="22"/>
      <c r="Q27" s="22"/>
      <c r="R27" s="22"/>
    </row>
    <row r="28" spans="2:18">
      <c r="B28" s="15" t="s">
        <v>323</v>
      </c>
      <c r="C28" s="12" t="s">
        <v>324</v>
      </c>
      <c r="D28" s="8" t="s">
        <v>17</v>
      </c>
      <c r="E28" s="8" t="s">
        <v>18</v>
      </c>
      <c r="F28" s="8" t="s">
        <v>19</v>
      </c>
      <c r="G28" s="8" t="s">
        <v>72</v>
      </c>
      <c r="H28" s="8" t="s">
        <v>21</v>
      </c>
      <c r="I28" s="8" t="s">
        <v>324</v>
      </c>
      <c r="J28" s="8" t="s">
        <v>176</v>
      </c>
      <c r="K28" s="8" t="s">
        <v>111</v>
      </c>
      <c r="L28" s="8" t="s">
        <v>177</v>
      </c>
      <c r="M28" s="8" t="s">
        <v>178</v>
      </c>
      <c r="N28" s="8">
        <f t="shared" si="0"/>
        <v>1101072</v>
      </c>
      <c r="O28" s="7" t="s">
        <v>27</v>
      </c>
      <c r="P28" s="8" t="s">
        <v>28</v>
      </c>
      <c r="Q28" s="8" t="s">
        <v>179</v>
      </c>
      <c r="R28" s="8" t="s">
        <v>180</v>
      </c>
    </row>
    <row r="29" spans="2:18">
      <c r="B29" s="17"/>
      <c r="C29" s="14"/>
      <c r="D29" s="8" t="s">
        <v>17</v>
      </c>
      <c r="E29" s="8" t="s">
        <v>18</v>
      </c>
      <c r="F29" s="8" t="s">
        <v>19</v>
      </c>
      <c r="G29" s="8" t="s">
        <v>116</v>
      </c>
      <c r="H29" s="8" t="s">
        <v>21</v>
      </c>
      <c r="I29" s="8" t="s">
        <v>175</v>
      </c>
      <c r="J29" s="8" t="s">
        <v>176</v>
      </c>
      <c r="K29" s="8" t="s">
        <v>111</v>
      </c>
      <c r="L29" s="8" t="s">
        <v>254</v>
      </c>
      <c r="M29" s="8" t="s">
        <v>178</v>
      </c>
      <c r="N29" s="8">
        <f t="shared" si="0"/>
        <v>1315875</v>
      </c>
      <c r="O29" s="7" t="s">
        <v>27</v>
      </c>
      <c r="P29" s="8" t="s">
        <v>28</v>
      </c>
      <c r="Q29" s="8" t="s">
        <v>179</v>
      </c>
      <c r="R29" s="8" t="s">
        <v>255</v>
      </c>
    </row>
    <row r="30" spans="2:18" s="18" customFormat="1">
      <c r="B30" s="19" t="s">
        <v>332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1"/>
      <c r="N30" s="22">
        <f>N28+N29</f>
        <v>2416947</v>
      </c>
      <c r="O30" s="23"/>
      <c r="P30" s="22"/>
      <c r="Q30" s="22"/>
      <c r="R30" s="22"/>
    </row>
    <row r="31" spans="2:18">
      <c r="B31" s="15" t="s">
        <v>325</v>
      </c>
      <c r="C31" s="12" t="s">
        <v>326</v>
      </c>
      <c r="D31" s="8" t="s">
        <v>17</v>
      </c>
      <c r="E31" s="8" t="s">
        <v>18</v>
      </c>
      <c r="F31" s="8" t="s">
        <v>19</v>
      </c>
      <c r="G31" s="8" t="s">
        <v>85</v>
      </c>
      <c r="H31" s="8" t="s">
        <v>21</v>
      </c>
      <c r="I31" s="8" t="s">
        <v>326</v>
      </c>
      <c r="J31" s="8" t="s">
        <v>211</v>
      </c>
      <c r="K31" s="8" t="s">
        <v>98</v>
      </c>
      <c r="L31" s="8" t="s">
        <v>212</v>
      </c>
      <c r="M31" s="8" t="s">
        <v>213</v>
      </c>
      <c r="N31" s="8">
        <f t="shared" si="0"/>
        <v>66300</v>
      </c>
      <c r="O31" s="7" t="s">
        <v>27</v>
      </c>
      <c r="P31" s="8" t="s">
        <v>28</v>
      </c>
      <c r="Q31" s="8" t="s">
        <v>214</v>
      </c>
      <c r="R31" s="8" t="s">
        <v>215</v>
      </c>
    </row>
    <row r="32" spans="2:18">
      <c r="B32" s="17"/>
      <c r="C32" s="14"/>
      <c r="D32" s="8" t="s">
        <v>17</v>
      </c>
      <c r="E32" s="8" t="s">
        <v>18</v>
      </c>
      <c r="F32" s="8" t="s">
        <v>19</v>
      </c>
      <c r="G32" s="8" t="s">
        <v>116</v>
      </c>
      <c r="H32" s="8" t="s">
        <v>21</v>
      </c>
      <c r="I32" s="8" t="s">
        <v>210</v>
      </c>
      <c r="J32" s="8" t="s">
        <v>211</v>
      </c>
      <c r="K32" s="8" t="s">
        <v>98</v>
      </c>
      <c r="L32" s="8" t="s">
        <v>126</v>
      </c>
      <c r="M32" s="8" t="s">
        <v>213</v>
      </c>
      <c r="N32" s="8">
        <f t="shared" si="0"/>
        <v>35100</v>
      </c>
      <c r="O32" s="7" t="s">
        <v>27</v>
      </c>
      <c r="P32" s="8" t="s">
        <v>28</v>
      </c>
      <c r="Q32" s="8" t="s">
        <v>214</v>
      </c>
      <c r="R32" s="8" t="s">
        <v>256</v>
      </c>
    </row>
    <row r="33" spans="2:18" s="18" customFormat="1">
      <c r="B33" s="19" t="s">
        <v>332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1"/>
      <c r="N33" s="22">
        <f>N31+N32</f>
        <v>101400</v>
      </c>
      <c r="O33" s="23"/>
      <c r="P33" s="22"/>
      <c r="Q33" s="22"/>
      <c r="R33" s="22"/>
    </row>
    <row r="34" spans="2:18">
      <c r="B34" s="15" t="s">
        <v>327</v>
      </c>
      <c r="C34" s="15" t="s">
        <v>330</v>
      </c>
      <c r="D34" s="8" t="s">
        <v>17</v>
      </c>
      <c r="E34" s="8" t="s">
        <v>18</v>
      </c>
      <c r="F34" s="8" t="s">
        <v>19</v>
      </c>
      <c r="G34" s="8" t="s">
        <v>20</v>
      </c>
      <c r="H34" s="8" t="s">
        <v>21</v>
      </c>
      <c r="I34" s="8" t="s">
        <v>328</v>
      </c>
      <c r="J34" s="8" t="s">
        <v>61</v>
      </c>
      <c r="K34" s="8" t="s">
        <v>62</v>
      </c>
      <c r="L34" s="8" t="s">
        <v>63</v>
      </c>
      <c r="M34" s="8" t="s">
        <v>64</v>
      </c>
      <c r="N34" s="8">
        <f t="shared" si="0"/>
        <v>1860</v>
      </c>
      <c r="O34" s="7" t="s">
        <v>27</v>
      </c>
      <c r="P34" s="8" t="s">
        <v>28</v>
      </c>
      <c r="Q34" s="8" t="s">
        <v>65</v>
      </c>
      <c r="R34" s="8" t="s">
        <v>66</v>
      </c>
    </row>
    <row r="35" spans="2:18">
      <c r="B35" s="16"/>
      <c r="C35" s="16"/>
      <c r="D35" s="8" t="s">
        <v>17</v>
      </c>
      <c r="E35" s="8" t="s">
        <v>18</v>
      </c>
      <c r="F35" s="8" t="s">
        <v>19</v>
      </c>
      <c r="G35" s="8" t="s">
        <v>20</v>
      </c>
      <c r="H35" s="8" t="s">
        <v>21</v>
      </c>
      <c r="I35" s="8" t="s">
        <v>60</v>
      </c>
      <c r="J35" s="8" t="s">
        <v>67</v>
      </c>
      <c r="K35" s="8" t="s">
        <v>62</v>
      </c>
      <c r="L35" s="8" t="s">
        <v>68</v>
      </c>
      <c r="M35" s="8" t="s">
        <v>69</v>
      </c>
      <c r="N35" s="8">
        <f t="shared" si="0"/>
        <v>587</v>
      </c>
      <c r="O35" s="7" t="s">
        <v>27</v>
      </c>
      <c r="P35" s="8" t="s">
        <v>28</v>
      </c>
      <c r="Q35" s="8" t="s">
        <v>70</v>
      </c>
      <c r="R35" s="8" t="s">
        <v>71</v>
      </c>
    </row>
    <row r="36" spans="2:18">
      <c r="B36" s="16"/>
      <c r="C36" s="16"/>
      <c r="D36" s="8" t="s">
        <v>17</v>
      </c>
      <c r="E36" s="8" t="s">
        <v>18</v>
      </c>
      <c r="F36" s="8" t="s">
        <v>19</v>
      </c>
      <c r="G36" s="8" t="s">
        <v>81</v>
      </c>
      <c r="H36" s="8" t="s">
        <v>21</v>
      </c>
      <c r="I36" s="8" t="s">
        <v>60</v>
      </c>
      <c r="J36" s="8" t="s">
        <v>61</v>
      </c>
      <c r="K36" s="8" t="s">
        <v>62</v>
      </c>
      <c r="L36" s="8" t="s">
        <v>63</v>
      </c>
      <c r="M36" s="8" t="s">
        <v>64</v>
      </c>
      <c r="N36" s="8">
        <f t="shared" si="0"/>
        <v>1860</v>
      </c>
      <c r="O36" s="7" t="s">
        <v>27</v>
      </c>
      <c r="P36" s="8" t="s">
        <v>28</v>
      </c>
      <c r="Q36" s="8" t="s">
        <v>65</v>
      </c>
      <c r="R36" s="8" t="s">
        <v>195</v>
      </c>
    </row>
    <row r="37" spans="2:18">
      <c r="B37" s="16"/>
      <c r="C37" s="16"/>
      <c r="D37" s="8" t="s">
        <v>17</v>
      </c>
      <c r="E37" s="8" t="s">
        <v>18</v>
      </c>
      <c r="F37" s="8" t="s">
        <v>19</v>
      </c>
      <c r="G37" s="8" t="s">
        <v>72</v>
      </c>
      <c r="H37" s="8" t="s">
        <v>21</v>
      </c>
      <c r="I37" s="8" t="s">
        <v>60</v>
      </c>
      <c r="J37" s="8" t="s">
        <v>61</v>
      </c>
      <c r="K37" s="8" t="s">
        <v>62</v>
      </c>
      <c r="L37" s="8" t="s">
        <v>126</v>
      </c>
      <c r="M37" s="8" t="s">
        <v>69</v>
      </c>
      <c r="N37" s="8">
        <f t="shared" si="0"/>
        <v>5283</v>
      </c>
      <c r="O37" s="7" t="s">
        <v>27</v>
      </c>
      <c r="P37" s="8" t="s">
        <v>28</v>
      </c>
      <c r="Q37" s="8" t="s">
        <v>65</v>
      </c>
      <c r="R37" s="8" t="s">
        <v>181</v>
      </c>
    </row>
    <row r="38" spans="2:18">
      <c r="B38" s="16"/>
      <c r="C38" s="16"/>
      <c r="D38" s="8" t="s">
        <v>17</v>
      </c>
      <c r="E38" s="8" t="s">
        <v>18</v>
      </c>
      <c r="F38" s="8" t="s">
        <v>19</v>
      </c>
      <c r="G38" s="8" t="s">
        <v>81</v>
      </c>
      <c r="H38" s="8" t="s">
        <v>21</v>
      </c>
      <c r="I38" s="8" t="s">
        <v>60</v>
      </c>
      <c r="J38" s="8" t="s">
        <v>67</v>
      </c>
      <c r="K38" s="8" t="s">
        <v>62</v>
      </c>
      <c r="L38" s="8" t="s">
        <v>68</v>
      </c>
      <c r="M38" s="8" t="s">
        <v>69</v>
      </c>
      <c r="N38" s="8">
        <f t="shared" si="0"/>
        <v>587</v>
      </c>
      <c r="O38" s="7" t="s">
        <v>27</v>
      </c>
      <c r="P38" s="8" t="s">
        <v>28</v>
      </c>
      <c r="Q38" s="8" t="s">
        <v>70</v>
      </c>
      <c r="R38" s="8" t="s">
        <v>196</v>
      </c>
    </row>
    <row r="39" spans="2:18">
      <c r="B39" s="16"/>
      <c r="C39" s="16"/>
      <c r="D39" s="8" t="s">
        <v>17</v>
      </c>
      <c r="E39" s="8" t="s">
        <v>18</v>
      </c>
      <c r="F39" s="8" t="s">
        <v>19</v>
      </c>
      <c r="G39" s="8" t="s">
        <v>85</v>
      </c>
      <c r="H39" s="8" t="s">
        <v>21</v>
      </c>
      <c r="I39" s="8" t="s">
        <v>60</v>
      </c>
      <c r="J39" s="8" t="s">
        <v>61</v>
      </c>
      <c r="K39" s="8" t="s">
        <v>62</v>
      </c>
      <c r="L39" s="8" t="s">
        <v>63</v>
      </c>
      <c r="M39" s="8" t="s">
        <v>64</v>
      </c>
      <c r="N39" s="8">
        <f t="shared" si="0"/>
        <v>1860</v>
      </c>
      <c r="O39" s="7" t="s">
        <v>27</v>
      </c>
      <c r="P39" s="8" t="s">
        <v>28</v>
      </c>
      <c r="Q39" s="8" t="s">
        <v>65</v>
      </c>
      <c r="R39" s="8" t="s">
        <v>216</v>
      </c>
    </row>
    <row r="40" spans="2:18">
      <c r="B40" s="16"/>
      <c r="C40" s="16"/>
      <c r="D40" s="8" t="s">
        <v>17</v>
      </c>
      <c r="E40" s="8" t="s">
        <v>18</v>
      </c>
      <c r="F40" s="8" t="s">
        <v>19</v>
      </c>
      <c r="G40" s="8" t="s">
        <v>85</v>
      </c>
      <c r="H40" s="8" t="s">
        <v>21</v>
      </c>
      <c r="I40" s="8" t="s">
        <v>60</v>
      </c>
      <c r="J40" s="8" t="s">
        <v>67</v>
      </c>
      <c r="K40" s="8" t="s">
        <v>62</v>
      </c>
      <c r="L40" s="8" t="s">
        <v>68</v>
      </c>
      <c r="M40" s="8" t="s">
        <v>69</v>
      </c>
      <c r="N40" s="8">
        <f t="shared" si="0"/>
        <v>587</v>
      </c>
      <c r="O40" s="7" t="s">
        <v>27</v>
      </c>
      <c r="P40" s="8" t="s">
        <v>28</v>
      </c>
      <c r="Q40" s="8" t="s">
        <v>70</v>
      </c>
      <c r="R40" s="8" t="s">
        <v>217</v>
      </c>
    </row>
    <row r="41" spans="2:18">
      <c r="B41" s="16"/>
      <c r="C41" s="16"/>
      <c r="D41" s="8" t="s">
        <v>17</v>
      </c>
      <c r="E41" s="8" t="s">
        <v>18</v>
      </c>
      <c r="F41" s="8" t="s">
        <v>19</v>
      </c>
      <c r="G41" s="8" t="s">
        <v>116</v>
      </c>
      <c r="H41" s="8" t="s">
        <v>21</v>
      </c>
      <c r="I41" s="8" t="s">
        <v>60</v>
      </c>
      <c r="J41" s="8" t="s">
        <v>61</v>
      </c>
      <c r="K41" s="8" t="s">
        <v>62</v>
      </c>
      <c r="L41" s="8" t="s">
        <v>40</v>
      </c>
      <c r="M41" s="8" t="s">
        <v>64</v>
      </c>
      <c r="N41" s="8">
        <f t="shared" si="0"/>
        <v>3100</v>
      </c>
      <c r="O41" s="7" t="s">
        <v>27</v>
      </c>
      <c r="P41" s="8" t="s">
        <v>28</v>
      </c>
      <c r="Q41" s="8" t="s">
        <v>65</v>
      </c>
      <c r="R41" s="8" t="s">
        <v>257</v>
      </c>
    </row>
    <row r="42" spans="2:18">
      <c r="B42" s="16"/>
      <c r="C42" s="16"/>
      <c r="D42" s="8" t="s">
        <v>17</v>
      </c>
      <c r="E42" s="8" t="s">
        <v>18</v>
      </c>
      <c r="F42" s="8" t="s">
        <v>19</v>
      </c>
      <c r="G42" s="8" t="s">
        <v>116</v>
      </c>
      <c r="H42" s="8" t="s">
        <v>21</v>
      </c>
      <c r="I42" s="8" t="s">
        <v>60</v>
      </c>
      <c r="J42" s="8" t="s">
        <v>67</v>
      </c>
      <c r="K42" s="8" t="s">
        <v>62</v>
      </c>
      <c r="L42" s="8" t="s">
        <v>68</v>
      </c>
      <c r="M42" s="8" t="s">
        <v>69</v>
      </c>
      <c r="N42" s="8">
        <f t="shared" si="0"/>
        <v>587</v>
      </c>
      <c r="O42" s="7" t="s">
        <v>27</v>
      </c>
      <c r="P42" s="8" t="s">
        <v>28</v>
      </c>
      <c r="Q42" s="8" t="s">
        <v>70</v>
      </c>
      <c r="R42" s="8" t="s">
        <v>258</v>
      </c>
    </row>
    <row r="43" spans="2:18">
      <c r="B43" s="16"/>
      <c r="C43" s="16"/>
      <c r="D43" s="8" t="s">
        <v>17</v>
      </c>
      <c r="E43" s="8" t="s">
        <v>18</v>
      </c>
      <c r="F43" s="8" t="s">
        <v>19</v>
      </c>
      <c r="G43" s="8" t="s">
        <v>293</v>
      </c>
      <c r="H43" s="8" t="s">
        <v>21</v>
      </c>
      <c r="I43" s="8" t="s">
        <v>60</v>
      </c>
      <c r="J43" s="8" t="s">
        <v>61</v>
      </c>
      <c r="K43" s="8" t="s">
        <v>62</v>
      </c>
      <c r="L43" s="8" t="s">
        <v>68</v>
      </c>
      <c r="M43" s="8" t="s">
        <v>64</v>
      </c>
      <c r="N43" s="8">
        <f t="shared" si="0"/>
        <v>620</v>
      </c>
      <c r="O43" s="7" t="s">
        <v>27</v>
      </c>
      <c r="P43" s="8" t="s">
        <v>28</v>
      </c>
      <c r="Q43" s="8" t="s">
        <v>65</v>
      </c>
      <c r="R43" s="8" t="s">
        <v>298</v>
      </c>
    </row>
    <row r="44" spans="2:18">
      <c r="B44" s="16"/>
      <c r="C44" s="16"/>
      <c r="D44" s="8" t="s">
        <v>17</v>
      </c>
      <c r="E44" s="8" t="s">
        <v>18</v>
      </c>
      <c r="F44" s="8" t="s">
        <v>19</v>
      </c>
      <c r="G44" s="8" t="s">
        <v>293</v>
      </c>
      <c r="H44" s="8" t="s">
        <v>21</v>
      </c>
      <c r="I44" s="8" t="s">
        <v>60</v>
      </c>
      <c r="J44" s="8" t="s">
        <v>67</v>
      </c>
      <c r="K44" s="8" t="s">
        <v>62</v>
      </c>
      <c r="L44" s="8" t="s">
        <v>68</v>
      </c>
      <c r="M44" s="8" t="s">
        <v>69</v>
      </c>
      <c r="N44" s="8">
        <f t="shared" si="0"/>
        <v>587</v>
      </c>
      <c r="O44" s="7" t="s">
        <v>27</v>
      </c>
      <c r="P44" s="8" t="s">
        <v>28</v>
      </c>
      <c r="Q44" s="8" t="s">
        <v>70</v>
      </c>
      <c r="R44" s="8" t="s">
        <v>299</v>
      </c>
    </row>
    <row r="45" spans="2:18">
      <c r="B45" s="16"/>
      <c r="C45" s="16"/>
      <c r="D45" s="8" t="s">
        <v>17</v>
      </c>
      <c r="E45" s="8" t="s">
        <v>18</v>
      </c>
      <c r="F45" s="8" t="s">
        <v>19</v>
      </c>
      <c r="G45" s="8" t="s">
        <v>142</v>
      </c>
      <c r="H45" s="8" t="s">
        <v>21</v>
      </c>
      <c r="I45" s="8" t="s">
        <v>60</v>
      </c>
      <c r="J45" s="8" t="s">
        <v>61</v>
      </c>
      <c r="K45" s="8" t="s">
        <v>62</v>
      </c>
      <c r="L45" s="8" t="s">
        <v>63</v>
      </c>
      <c r="M45" s="8" t="s">
        <v>64</v>
      </c>
      <c r="N45" s="8">
        <f t="shared" si="0"/>
        <v>1860</v>
      </c>
      <c r="O45" s="7" t="s">
        <v>27</v>
      </c>
      <c r="P45" s="8" t="s">
        <v>28</v>
      </c>
      <c r="Q45" s="8" t="s">
        <v>65</v>
      </c>
      <c r="R45" s="8" t="s">
        <v>279</v>
      </c>
    </row>
    <row r="46" spans="2:18">
      <c r="B46" s="16"/>
      <c r="C46" s="16"/>
      <c r="D46" s="8" t="s">
        <v>17</v>
      </c>
      <c r="E46" s="8" t="s">
        <v>18</v>
      </c>
      <c r="F46" s="8" t="s">
        <v>19</v>
      </c>
      <c r="G46" s="8" t="s">
        <v>142</v>
      </c>
      <c r="H46" s="8" t="s">
        <v>21</v>
      </c>
      <c r="I46" s="8" t="s">
        <v>60</v>
      </c>
      <c r="J46" s="8" t="s">
        <v>67</v>
      </c>
      <c r="K46" s="8" t="s">
        <v>62</v>
      </c>
      <c r="L46" s="8" t="s">
        <v>68</v>
      </c>
      <c r="M46" s="8" t="s">
        <v>69</v>
      </c>
      <c r="N46" s="8">
        <f t="shared" si="0"/>
        <v>587</v>
      </c>
      <c r="O46" s="7" t="s">
        <v>27</v>
      </c>
      <c r="P46" s="8" t="s">
        <v>28</v>
      </c>
      <c r="Q46" s="8" t="s">
        <v>70</v>
      </c>
      <c r="R46" s="8" t="s">
        <v>280</v>
      </c>
    </row>
    <row r="47" spans="2:18">
      <c r="B47" s="16"/>
      <c r="C47" s="16"/>
      <c r="D47" s="8" t="s">
        <v>17</v>
      </c>
      <c r="E47" s="8" t="s">
        <v>18</v>
      </c>
      <c r="F47" s="8" t="s">
        <v>19</v>
      </c>
      <c r="G47" s="8" t="s">
        <v>142</v>
      </c>
      <c r="H47" s="8" t="s">
        <v>21</v>
      </c>
      <c r="I47" s="8" t="s">
        <v>198</v>
      </c>
      <c r="J47" s="8" t="s">
        <v>199</v>
      </c>
      <c r="K47" s="8" t="s">
        <v>33</v>
      </c>
      <c r="L47" s="8" t="s">
        <v>285</v>
      </c>
      <c r="M47" s="8" t="s">
        <v>201</v>
      </c>
      <c r="N47" s="8">
        <f t="shared" si="0"/>
        <v>6655</v>
      </c>
      <c r="O47" s="7" t="s">
        <v>27</v>
      </c>
      <c r="P47" s="8" t="s">
        <v>28</v>
      </c>
      <c r="Q47" s="8" t="s">
        <v>202</v>
      </c>
      <c r="R47" s="8" t="s">
        <v>286</v>
      </c>
    </row>
    <row r="48" spans="2:18">
      <c r="B48" s="16"/>
      <c r="C48" s="16"/>
      <c r="D48" s="8" t="s">
        <v>17</v>
      </c>
      <c r="E48" s="8" t="s">
        <v>18</v>
      </c>
      <c r="F48" s="8" t="s">
        <v>19</v>
      </c>
      <c r="G48" s="8" t="s">
        <v>81</v>
      </c>
      <c r="H48" s="8" t="s">
        <v>21</v>
      </c>
      <c r="I48" s="8" t="s">
        <v>198</v>
      </c>
      <c r="J48" s="8" t="s">
        <v>199</v>
      </c>
      <c r="K48" s="8" t="s">
        <v>33</v>
      </c>
      <c r="L48" s="8" t="s">
        <v>200</v>
      </c>
      <c r="M48" s="8" t="s">
        <v>201</v>
      </c>
      <c r="N48" s="8">
        <f t="shared" si="0"/>
        <v>7755</v>
      </c>
      <c r="O48" s="7" t="s">
        <v>27</v>
      </c>
      <c r="P48" s="8" t="s">
        <v>28</v>
      </c>
      <c r="Q48" s="8" t="s">
        <v>202</v>
      </c>
      <c r="R48" s="8" t="s">
        <v>203</v>
      </c>
    </row>
    <row r="49" spans="2:18">
      <c r="B49" s="16"/>
      <c r="C49" s="16"/>
      <c r="D49" s="8" t="s">
        <v>17</v>
      </c>
      <c r="E49" s="8" t="s">
        <v>18</v>
      </c>
      <c r="F49" s="8" t="s">
        <v>19</v>
      </c>
      <c r="G49" s="8" t="s">
        <v>116</v>
      </c>
      <c r="H49" s="8" t="s">
        <v>21</v>
      </c>
      <c r="I49" s="8" t="s">
        <v>198</v>
      </c>
      <c r="J49" s="8" t="s">
        <v>199</v>
      </c>
      <c r="K49" s="8" t="s">
        <v>33</v>
      </c>
      <c r="L49" s="8" t="s">
        <v>261</v>
      </c>
      <c r="M49" s="8" t="s">
        <v>201</v>
      </c>
      <c r="N49" s="8">
        <f t="shared" si="0"/>
        <v>5445</v>
      </c>
      <c r="O49" s="7" t="s">
        <v>27</v>
      </c>
      <c r="P49" s="8" t="s">
        <v>28</v>
      </c>
      <c r="Q49" s="8" t="s">
        <v>202</v>
      </c>
      <c r="R49" s="8" t="s">
        <v>262</v>
      </c>
    </row>
    <row r="50" spans="2:18">
      <c r="B50" s="16"/>
      <c r="C50" s="16"/>
      <c r="D50" s="8" t="s">
        <v>17</v>
      </c>
      <c r="E50" s="8" t="s">
        <v>18</v>
      </c>
      <c r="F50" s="8" t="s">
        <v>19</v>
      </c>
      <c r="G50" s="8" t="s">
        <v>293</v>
      </c>
      <c r="H50" s="8" t="s">
        <v>21</v>
      </c>
      <c r="I50" s="8" t="s">
        <v>198</v>
      </c>
      <c r="J50" s="8" t="s">
        <v>199</v>
      </c>
      <c r="K50" s="8" t="s">
        <v>33</v>
      </c>
      <c r="L50" s="8" t="s">
        <v>92</v>
      </c>
      <c r="M50" s="8" t="s">
        <v>201</v>
      </c>
      <c r="N50" s="8">
        <f t="shared" si="0"/>
        <v>2970</v>
      </c>
      <c r="O50" s="7" t="s">
        <v>27</v>
      </c>
      <c r="P50" s="8" t="s">
        <v>28</v>
      </c>
      <c r="Q50" s="8" t="s">
        <v>202</v>
      </c>
      <c r="R50" s="8" t="s">
        <v>302</v>
      </c>
    </row>
    <row r="51" spans="2:18">
      <c r="B51" s="16"/>
      <c r="C51" s="16"/>
      <c r="D51" s="8" t="s">
        <v>17</v>
      </c>
      <c r="E51" s="8" t="s">
        <v>18</v>
      </c>
      <c r="F51" s="8" t="s">
        <v>19</v>
      </c>
      <c r="G51" s="8" t="s">
        <v>293</v>
      </c>
      <c r="H51" s="8" t="s">
        <v>21</v>
      </c>
      <c r="I51" s="8" t="s">
        <v>303</v>
      </c>
      <c r="J51" s="8" t="s">
        <v>304</v>
      </c>
      <c r="K51" s="8" t="s">
        <v>33</v>
      </c>
      <c r="L51" s="8" t="s">
        <v>305</v>
      </c>
      <c r="M51" s="8" t="s">
        <v>306</v>
      </c>
      <c r="N51" s="8">
        <f t="shared" si="0"/>
        <v>5408</v>
      </c>
      <c r="O51" s="7" t="s">
        <v>27</v>
      </c>
      <c r="P51" s="8" t="s">
        <v>28</v>
      </c>
      <c r="Q51" s="8" t="s">
        <v>307</v>
      </c>
      <c r="R51" s="8" t="s">
        <v>308</v>
      </c>
    </row>
    <row r="52" spans="2:18">
      <c r="B52" s="16"/>
      <c r="C52" s="16"/>
      <c r="D52" s="8" t="s">
        <v>17</v>
      </c>
      <c r="E52" s="8" t="s">
        <v>18</v>
      </c>
      <c r="F52" s="8" t="s">
        <v>19</v>
      </c>
      <c r="G52" s="8" t="s">
        <v>20</v>
      </c>
      <c r="H52" s="8" t="s">
        <v>147</v>
      </c>
      <c r="I52" s="8" t="s">
        <v>154</v>
      </c>
      <c r="J52" s="8" t="s">
        <v>155</v>
      </c>
      <c r="K52" s="8" t="s">
        <v>150</v>
      </c>
      <c r="L52" s="8" t="s">
        <v>133</v>
      </c>
      <c r="M52" s="8" t="s">
        <v>156</v>
      </c>
      <c r="N52" s="8">
        <f t="shared" si="0"/>
        <v>5100</v>
      </c>
      <c r="O52" s="7" t="s">
        <v>27</v>
      </c>
      <c r="P52" s="8" t="s">
        <v>28</v>
      </c>
      <c r="Q52" s="8" t="s">
        <v>157</v>
      </c>
      <c r="R52" s="8" t="s">
        <v>158</v>
      </c>
    </row>
    <row r="53" spans="2:18">
      <c r="B53" s="16"/>
      <c r="C53" s="16"/>
      <c r="D53" s="8" t="s">
        <v>17</v>
      </c>
      <c r="E53" s="8" t="s">
        <v>18</v>
      </c>
      <c r="F53" s="8" t="s">
        <v>19</v>
      </c>
      <c r="G53" s="8" t="s">
        <v>72</v>
      </c>
      <c r="H53" s="8" t="s">
        <v>147</v>
      </c>
      <c r="I53" s="8" t="s">
        <v>329</v>
      </c>
      <c r="J53" s="8" t="s">
        <v>155</v>
      </c>
      <c r="K53" s="8" t="s">
        <v>150</v>
      </c>
      <c r="L53" s="8" t="s">
        <v>77</v>
      </c>
      <c r="M53" s="8" t="s">
        <v>156</v>
      </c>
      <c r="N53" s="8">
        <f t="shared" si="0"/>
        <v>15300</v>
      </c>
      <c r="O53" s="7" t="s">
        <v>27</v>
      </c>
      <c r="P53" s="8" t="s">
        <v>28</v>
      </c>
      <c r="Q53" s="8" t="s">
        <v>157</v>
      </c>
      <c r="R53" s="8" t="s">
        <v>187</v>
      </c>
    </row>
    <row r="54" spans="2:18">
      <c r="B54" s="16"/>
      <c r="C54" s="16"/>
      <c r="D54" s="8" t="s">
        <v>17</v>
      </c>
      <c r="E54" s="8" t="s">
        <v>18</v>
      </c>
      <c r="F54" s="8" t="s">
        <v>19</v>
      </c>
      <c r="G54" s="8" t="s">
        <v>81</v>
      </c>
      <c r="H54" s="8" t="s">
        <v>147</v>
      </c>
      <c r="I54" s="8" t="s">
        <v>154</v>
      </c>
      <c r="J54" s="8" t="s">
        <v>155</v>
      </c>
      <c r="K54" s="8" t="s">
        <v>150</v>
      </c>
      <c r="L54" s="8" t="s">
        <v>133</v>
      </c>
      <c r="M54" s="8" t="s">
        <v>156</v>
      </c>
      <c r="N54" s="8">
        <f t="shared" si="0"/>
        <v>5100</v>
      </c>
      <c r="O54" s="7" t="s">
        <v>27</v>
      </c>
      <c r="P54" s="8" t="s">
        <v>28</v>
      </c>
      <c r="Q54" s="8" t="s">
        <v>157</v>
      </c>
      <c r="R54" s="8" t="s">
        <v>194</v>
      </c>
    </row>
    <row r="55" spans="2:18">
      <c r="B55" s="16"/>
      <c r="C55" s="16"/>
      <c r="D55" s="8" t="s">
        <v>17</v>
      </c>
      <c r="E55" s="8" t="s">
        <v>18</v>
      </c>
      <c r="F55" s="8" t="s">
        <v>19</v>
      </c>
      <c r="G55" s="8" t="s">
        <v>85</v>
      </c>
      <c r="H55" s="8" t="s">
        <v>147</v>
      </c>
      <c r="I55" s="8" t="s">
        <v>154</v>
      </c>
      <c r="J55" s="8" t="s">
        <v>155</v>
      </c>
      <c r="K55" s="8" t="s">
        <v>150</v>
      </c>
      <c r="L55" s="8" t="s">
        <v>208</v>
      </c>
      <c r="M55" s="8" t="s">
        <v>156</v>
      </c>
      <c r="N55" s="8">
        <f t="shared" si="0"/>
        <v>10200</v>
      </c>
      <c r="O55" s="7" t="s">
        <v>27</v>
      </c>
      <c r="P55" s="8" t="s">
        <v>28</v>
      </c>
      <c r="Q55" s="8" t="s">
        <v>157</v>
      </c>
      <c r="R55" s="8" t="s">
        <v>209</v>
      </c>
    </row>
    <row r="56" spans="2:18">
      <c r="B56" s="16"/>
      <c r="C56" s="16"/>
      <c r="D56" s="8" t="s">
        <v>17</v>
      </c>
      <c r="E56" s="8" t="s">
        <v>18</v>
      </c>
      <c r="F56" s="8" t="s">
        <v>19</v>
      </c>
      <c r="G56" s="8" t="s">
        <v>116</v>
      </c>
      <c r="H56" s="8" t="s">
        <v>147</v>
      </c>
      <c r="I56" s="8" t="s">
        <v>154</v>
      </c>
      <c r="J56" s="8" t="s">
        <v>155</v>
      </c>
      <c r="K56" s="8" t="s">
        <v>150</v>
      </c>
      <c r="L56" s="8" t="s">
        <v>252</v>
      </c>
      <c r="M56" s="8" t="s">
        <v>156</v>
      </c>
      <c r="N56" s="8">
        <f t="shared" si="0"/>
        <v>8160</v>
      </c>
      <c r="O56" s="7" t="s">
        <v>27</v>
      </c>
      <c r="P56" s="8" t="s">
        <v>28</v>
      </c>
      <c r="Q56" s="8" t="s">
        <v>157</v>
      </c>
      <c r="R56" s="8" t="s">
        <v>253</v>
      </c>
    </row>
    <row r="57" spans="2:18">
      <c r="B57" s="16"/>
      <c r="C57" s="16"/>
      <c r="D57" s="8" t="s">
        <v>17</v>
      </c>
      <c r="E57" s="8" t="s">
        <v>18</v>
      </c>
      <c r="F57" s="8" t="s">
        <v>19</v>
      </c>
      <c r="G57" s="8" t="s">
        <v>142</v>
      </c>
      <c r="H57" s="8" t="s">
        <v>147</v>
      </c>
      <c r="I57" s="8" t="s">
        <v>154</v>
      </c>
      <c r="J57" s="8" t="s">
        <v>155</v>
      </c>
      <c r="K57" s="8" t="s">
        <v>150</v>
      </c>
      <c r="L57" s="8" t="s">
        <v>133</v>
      </c>
      <c r="M57" s="8" t="s">
        <v>156</v>
      </c>
      <c r="N57" s="8">
        <f t="shared" si="0"/>
        <v>5100</v>
      </c>
      <c r="O57" s="7" t="s">
        <v>27</v>
      </c>
      <c r="P57" s="8" t="s">
        <v>28</v>
      </c>
      <c r="Q57" s="8" t="s">
        <v>157</v>
      </c>
      <c r="R57" s="8" t="s">
        <v>277</v>
      </c>
    </row>
    <row r="58" spans="2:18">
      <c r="B58" s="16"/>
      <c r="C58" s="16"/>
      <c r="D58" s="8" t="s">
        <v>17</v>
      </c>
      <c r="E58" s="8" t="s">
        <v>18</v>
      </c>
      <c r="F58" s="8" t="s">
        <v>19</v>
      </c>
      <c r="G58" s="8" t="s">
        <v>293</v>
      </c>
      <c r="H58" s="8" t="s">
        <v>147</v>
      </c>
      <c r="I58" s="8" t="s">
        <v>329</v>
      </c>
      <c r="J58" s="8" t="s">
        <v>155</v>
      </c>
      <c r="K58" s="8" t="s">
        <v>150</v>
      </c>
      <c r="L58" s="8" t="s">
        <v>126</v>
      </c>
      <c r="M58" s="8" t="s">
        <v>156</v>
      </c>
      <c r="N58" s="8">
        <f t="shared" si="0"/>
        <v>3060</v>
      </c>
      <c r="O58" s="7" t="s">
        <v>27</v>
      </c>
      <c r="P58" s="8" t="s">
        <v>28</v>
      </c>
      <c r="Q58" s="8" t="s">
        <v>157</v>
      </c>
      <c r="R58" s="8" t="s">
        <v>295</v>
      </c>
    </row>
    <row r="59" spans="2:18">
      <c r="B59" s="16"/>
      <c r="C59" s="16"/>
      <c r="D59" s="8" t="s">
        <v>17</v>
      </c>
      <c r="E59" s="8" t="s">
        <v>18</v>
      </c>
      <c r="F59" s="8" t="s">
        <v>19</v>
      </c>
      <c r="G59" s="8" t="s">
        <v>142</v>
      </c>
      <c r="H59" s="8" t="s">
        <v>21</v>
      </c>
      <c r="I59" s="8" t="s">
        <v>170</v>
      </c>
      <c r="J59" s="8" t="s">
        <v>171</v>
      </c>
      <c r="K59" s="8" t="s">
        <v>33</v>
      </c>
      <c r="L59" s="8" t="s">
        <v>133</v>
      </c>
      <c r="M59" s="8" t="s">
        <v>172</v>
      </c>
      <c r="N59" s="8">
        <f t="shared" si="0"/>
        <v>150</v>
      </c>
      <c r="O59" s="7" t="s">
        <v>27</v>
      </c>
      <c r="P59" s="8" t="s">
        <v>28</v>
      </c>
      <c r="Q59" s="8" t="s">
        <v>173</v>
      </c>
      <c r="R59" s="8" t="s">
        <v>292</v>
      </c>
    </row>
    <row r="60" spans="2:18">
      <c r="B60" s="16"/>
      <c r="C60" s="16"/>
      <c r="D60" s="8" t="s">
        <v>17</v>
      </c>
      <c r="E60" s="8" t="s">
        <v>18</v>
      </c>
      <c r="F60" s="8" t="s">
        <v>19</v>
      </c>
      <c r="G60" s="8" t="s">
        <v>72</v>
      </c>
      <c r="H60" s="8" t="s">
        <v>21</v>
      </c>
      <c r="I60" s="8" t="s">
        <v>170</v>
      </c>
      <c r="J60" s="8" t="s">
        <v>171</v>
      </c>
      <c r="K60" s="8" t="s">
        <v>33</v>
      </c>
      <c r="L60" s="8" t="s">
        <v>77</v>
      </c>
      <c r="M60" s="8" t="s">
        <v>172</v>
      </c>
      <c r="N60" s="8">
        <f t="shared" si="0"/>
        <v>450</v>
      </c>
      <c r="O60" s="7" t="s">
        <v>27</v>
      </c>
      <c r="P60" s="8" t="s">
        <v>28</v>
      </c>
      <c r="Q60" s="8" t="s">
        <v>173</v>
      </c>
      <c r="R60" s="8" t="s">
        <v>186</v>
      </c>
    </row>
    <row r="61" spans="2:18">
      <c r="B61" s="16"/>
      <c r="C61" s="16"/>
      <c r="D61" s="8" t="s">
        <v>17</v>
      </c>
      <c r="E61" s="8" t="s">
        <v>18</v>
      </c>
      <c r="F61" s="8" t="s">
        <v>19</v>
      </c>
      <c r="G61" s="8" t="s">
        <v>85</v>
      </c>
      <c r="H61" s="8" t="s">
        <v>21</v>
      </c>
      <c r="I61" s="8" t="s">
        <v>170</v>
      </c>
      <c r="J61" s="8" t="s">
        <v>171</v>
      </c>
      <c r="K61" s="8" t="s">
        <v>33</v>
      </c>
      <c r="L61" s="8" t="s">
        <v>208</v>
      </c>
      <c r="M61" s="8" t="s">
        <v>172</v>
      </c>
      <c r="N61" s="8">
        <f t="shared" si="0"/>
        <v>300</v>
      </c>
      <c r="O61" s="7" t="s">
        <v>27</v>
      </c>
      <c r="P61" s="8" t="s">
        <v>28</v>
      </c>
      <c r="Q61" s="8" t="s">
        <v>173</v>
      </c>
      <c r="R61" s="8" t="s">
        <v>223</v>
      </c>
    </row>
    <row r="62" spans="2:18">
      <c r="B62" s="16"/>
      <c r="C62" s="16"/>
      <c r="D62" s="8" t="s">
        <v>17</v>
      </c>
      <c r="E62" s="8" t="s">
        <v>18</v>
      </c>
      <c r="F62" s="8" t="s">
        <v>19</v>
      </c>
      <c r="G62" s="8" t="s">
        <v>81</v>
      </c>
      <c r="H62" s="8" t="s">
        <v>21</v>
      </c>
      <c r="I62" s="8" t="s">
        <v>170</v>
      </c>
      <c r="J62" s="8" t="s">
        <v>171</v>
      </c>
      <c r="K62" s="8" t="s">
        <v>33</v>
      </c>
      <c r="L62" s="8" t="s">
        <v>133</v>
      </c>
      <c r="M62" s="8" t="s">
        <v>172</v>
      </c>
      <c r="N62" s="8">
        <f t="shared" si="0"/>
        <v>150</v>
      </c>
      <c r="O62" s="7" t="s">
        <v>27</v>
      </c>
      <c r="P62" s="8" t="s">
        <v>28</v>
      </c>
      <c r="Q62" s="8" t="s">
        <v>173</v>
      </c>
      <c r="R62" s="8" t="s">
        <v>205</v>
      </c>
    </row>
    <row r="63" spans="2:18">
      <c r="B63" s="16"/>
      <c r="C63" s="16"/>
      <c r="D63" s="8" t="s">
        <v>17</v>
      </c>
      <c r="E63" s="8" t="s">
        <v>18</v>
      </c>
      <c r="F63" s="8" t="s">
        <v>19</v>
      </c>
      <c r="G63" s="8" t="s">
        <v>293</v>
      </c>
      <c r="H63" s="8" t="s">
        <v>21</v>
      </c>
      <c r="I63" s="8" t="s">
        <v>170</v>
      </c>
      <c r="J63" s="8" t="s">
        <v>171</v>
      </c>
      <c r="K63" s="8" t="s">
        <v>33</v>
      </c>
      <c r="L63" s="8" t="s">
        <v>126</v>
      </c>
      <c r="M63" s="8" t="s">
        <v>172</v>
      </c>
      <c r="N63" s="8">
        <f t="shared" si="0"/>
        <v>90</v>
      </c>
      <c r="O63" s="7" t="s">
        <v>27</v>
      </c>
      <c r="P63" s="8" t="s">
        <v>28</v>
      </c>
      <c r="Q63" s="8" t="s">
        <v>173</v>
      </c>
      <c r="R63" s="8" t="s">
        <v>315</v>
      </c>
    </row>
    <row r="64" spans="2:18">
      <c r="B64" s="16"/>
      <c r="C64" s="16"/>
      <c r="D64" s="8" t="s">
        <v>17</v>
      </c>
      <c r="E64" s="8" t="s">
        <v>18</v>
      </c>
      <c r="F64" s="8" t="s">
        <v>19</v>
      </c>
      <c r="G64" s="8" t="s">
        <v>20</v>
      </c>
      <c r="H64" s="8" t="s">
        <v>21</v>
      </c>
      <c r="I64" s="8" t="s">
        <v>170</v>
      </c>
      <c r="J64" s="8" t="s">
        <v>171</v>
      </c>
      <c r="K64" s="8" t="s">
        <v>33</v>
      </c>
      <c r="L64" s="8" t="s">
        <v>133</v>
      </c>
      <c r="M64" s="8" t="s">
        <v>172</v>
      </c>
      <c r="N64" s="8">
        <f t="shared" si="0"/>
        <v>150</v>
      </c>
      <c r="O64" s="7" t="s">
        <v>27</v>
      </c>
      <c r="P64" s="8" t="s">
        <v>28</v>
      </c>
      <c r="Q64" s="8" t="s">
        <v>173</v>
      </c>
      <c r="R64" s="8" t="s">
        <v>174</v>
      </c>
    </row>
    <row r="65" spans="2:18">
      <c r="B65" s="16"/>
      <c r="C65" s="16"/>
      <c r="D65" s="8" t="s">
        <v>17</v>
      </c>
      <c r="E65" s="8" t="s">
        <v>18</v>
      </c>
      <c r="F65" s="8" t="s">
        <v>19</v>
      </c>
      <c r="G65" s="8" t="s">
        <v>116</v>
      </c>
      <c r="H65" s="8" t="s">
        <v>21</v>
      </c>
      <c r="I65" s="8" t="s">
        <v>170</v>
      </c>
      <c r="J65" s="8" t="s">
        <v>171</v>
      </c>
      <c r="K65" s="8" t="s">
        <v>33</v>
      </c>
      <c r="L65" s="8" t="s">
        <v>266</v>
      </c>
      <c r="M65" s="8" t="s">
        <v>172</v>
      </c>
      <c r="N65" s="8">
        <f t="shared" si="0"/>
        <v>210</v>
      </c>
      <c r="O65" s="7" t="s">
        <v>27</v>
      </c>
      <c r="P65" s="8" t="s">
        <v>28</v>
      </c>
      <c r="Q65" s="8" t="s">
        <v>173</v>
      </c>
      <c r="R65" s="8" t="s">
        <v>267</v>
      </c>
    </row>
    <row r="66" spans="2:18">
      <c r="B66" s="16"/>
      <c r="C66" s="16"/>
      <c r="D66" s="8" t="s">
        <v>17</v>
      </c>
      <c r="E66" s="8" t="s">
        <v>18</v>
      </c>
      <c r="F66" s="8" t="s">
        <v>19</v>
      </c>
      <c r="G66" s="8" t="s">
        <v>85</v>
      </c>
      <c r="H66" s="8" t="s">
        <v>21</v>
      </c>
      <c r="I66" s="8" t="s">
        <v>109</v>
      </c>
      <c r="J66" s="8" t="s">
        <v>110</v>
      </c>
      <c r="K66" s="8" t="s">
        <v>111</v>
      </c>
      <c r="L66" s="8" t="s">
        <v>112</v>
      </c>
      <c r="M66" s="8" t="s">
        <v>113</v>
      </c>
      <c r="N66" s="8">
        <f t="shared" si="0"/>
        <v>1530</v>
      </c>
      <c r="O66" s="7" t="s">
        <v>27</v>
      </c>
      <c r="P66" s="8" t="s">
        <v>28</v>
      </c>
      <c r="Q66" s="8" t="s">
        <v>114</v>
      </c>
      <c r="R66" s="8" t="s">
        <v>115</v>
      </c>
    </row>
    <row r="67" spans="2:18">
      <c r="B67" s="16"/>
      <c r="C67" s="16"/>
      <c r="D67" s="8" t="s">
        <v>17</v>
      </c>
      <c r="E67" s="8" t="s">
        <v>18</v>
      </c>
      <c r="F67" s="8" t="s">
        <v>19</v>
      </c>
      <c r="G67" s="8" t="s">
        <v>116</v>
      </c>
      <c r="H67" s="8" t="s">
        <v>21</v>
      </c>
      <c r="I67" s="8" t="s">
        <v>109</v>
      </c>
      <c r="J67" s="8" t="s">
        <v>110</v>
      </c>
      <c r="K67" s="8" t="s">
        <v>111</v>
      </c>
      <c r="L67" s="8" t="s">
        <v>117</v>
      </c>
      <c r="M67" s="8" t="s">
        <v>113</v>
      </c>
      <c r="N67" s="8">
        <f t="shared" si="0"/>
        <v>540</v>
      </c>
      <c r="O67" s="7" t="s">
        <v>27</v>
      </c>
      <c r="P67" s="8" t="s">
        <v>28</v>
      </c>
      <c r="Q67" s="8" t="s">
        <v>114</v>
      </c>
      <c r="R67" s="8" t="s">
        <v>118</v>
      </c>
    </row>
    <row r="68" spans="2:18">
      <c r="B68" s="16"/>
      <c r="C68" s="16"/>
      <c r="D68" s="8" t="s">
        <v>17</v>
      </c>
      <c r="E68" s="8" t="s">
        <v>18</v>
      </c>
      <c r="F68" s="8" t="s">
        <v>19</v>
      </c>
      <c r="G68" s="8" t="s">
        <v>142</v>
      </c>
      <c r="H68" s="8" t="s">
        <v>21</v>
      </c>
      <c r="I68" s="8" t="s">
        <v>109</v>
      </c>
      <c r="J68" s="8" t="s">
        <v>143</v>
      </c>
      <c r="K68" s="8" t="s">
        <v>111</v>
      </c>
      <c r="L68" s="8" t="s">
        <v>144</v>
      </c>
      <c r="M68" s="8" t="s">
        <v>113</v>
      </c>
      <c r="N68" s="8">
        <f t="shared" si="0"/>
        <v>14000</v>
      </c>
      <c r="O68" s="7" t="s">
        <v>27</v>
      </c>
      <c r="P68" s="8" t="s">
        <v>28</v>
      </c>
      <c r="Q68" s="8" t="s">
        <v>145</v>
      </c>
      <c r="R68" s="8" t="s">
        <v>146</v>
      </c>
    </row>
    <row r="69" spans="2:18">
      <c r="B69" s="16"/>
      <c r="C69" s="16"/>
      <c r="D69" s="8" t="s">
        <v>17</v>
      </c>
      <c r="E69" s="8" t="s">
        <v>18</v>
      </c>
      <c r="F69" s="8" t="s">
        <v>19</v>
      </c>
      <c r="G69" s="8" t="s">
        <v>142</v>
      </c>
      <c r="H69" s="8" t="s">
        <v>21</v>
      </c>
      <c r="I69" s="8" t="s">
        <v>109</v>
      </c>
      <c r="J69" s="8" t="s">
        <v>143</v>
      </c>
      <c r="K69" s="8" t="s">
        <v>111</v>
      </c>
      <c r="L69" s="8" t="s">
        <v>283</v>
      </c>
      <c r="M69" s="8" t="s">
        <v>113</v>
      </c>
      <c r="N69" s="8">
        <f t="shared" si="0"/>
        <v>8030.0000000000009</v>
      </c>
      <c r="O69" s="7" t="s">
        <v>27</v>
      </c>
      <c r="P69" s="8" t="s">
        <v>28</v>
      </c>
      <c r="Q69" s="8" t="s">
        <v>145</v>
      </c>
      <c r="R69" s="8" t="s">
        <v>284</v>
      </c>
    </row>
    <row r="70" spans="2:18">
      <c r="B70" s="16"/>
      <c r="C70" s="16"/>
      <c r="D70" s="8" t="s">
        <v>17</v>
      </c>
      <c r="E70" s="8" t="s">
        <v>18</v>
      </c>
      <c r="F70" s="8" t="s">
        <v>19</v>
      </c>
      <c r="G70" s="8" t="s">
        <v>116</v>
      </c>
      <c r="H70" s="8" t="s">
        <v>21</v>
      </c>
      <c r="I70" s="8" t="s">
        <v>136</v>
      </c>
      <c r="J70" s="8" t="s">
        <v>137</v>
      </c>
      <c r="K70" s="8" t="s">
        <v>138</v>
      </c>
      <c r="L70" s="8" t="s">
        <v>139</v>
      </c>
      <c r="M70" s="8" t="s">
        <v>133</v>
      </c>
      <c r="N70" s="8">
        <f t="shared" si="0"/>
        <v>60</v>
      </c>
      <c r="O70" s="7" t="s">
        <v>27</v>
      </c>
      <c r="P70" s="8" t="s">
        <v>28</v>
      </c>
      <c r="Q70" s="8" t="s">
        <v>140</v>
      </c>
      <c r="R70" s="8" t="s">
        <v>141</v>
      </c>
    </row>
    <row r="71" spans="2:18">
      <c r="B71" s="16"/>
      <c r="C71" s="16"/>
      <c r="D71" s="8" t="s">
        <v>17</v>
      </c>
      <c r="E71" s="8" t="s">
        <v>18</v>
      </c>
      <c r="F71" s="8" t="s">
        <v>19</v>
      </c>
      <c r="G71" s="8" t="s">
        <v>85</v>
      </c>
      <c r="H71" s="8" t="s">
        <v>21</v>
      </c>
      <c r="I71" s="8" t="s">
        <v>136</v>
      </c>
      <c r="J71" s="8" t="s">
        <v>243</v>
      </c>
      <c r="K71" s="8" t="s">
        <v>138</v>
      </c>
      <c r="L71" s="8" t="s">
        <v>133</v>
      </c>
      <c r="M71" s="8" t="s">
        <v>133</v>
      </c>
      <c r="N71" s="8">
        <f t="shared" si="0"/>
        <v>225</v>
      </c>
      <c r="O71" s="7" t="s">
        <v>27</v>
      </c>
      <c r="P71" s="8" t="s">
        <v>28</v>
      </c>
      <c r="Q71" s="8" t="s">
        <v>244</v>
      </c>
      <c r="R71" s="8" t="s">
        <v>245</v>
      </c>
    </row>
    <row r="72" spans="2:18">
      <c r="B72" s="16"/>
      <c r="C72" s="16"/>
      <c r="D72" s="8" t="s">
        <v>17</v>
      </c>
      <c r="E72" s="8" t="s">
        <v>18</v>
      </c>
      <c r="F72" s="8" t="s">
        <v>19</v>
      </c>
      <c r="G72" s="8" t="s">
        <v>85</v>
      </c>
      <c r="H72" s="8" t="s">
        <v>21</v>
      </c>
      <c r="I72" s="8" t="s">
        <v>136</v>
      </c>
      <c r="J72" s="8" t="s">
        <v>246</v>
      </c>
      <c r="K72" s="8" t="s">
        <v>138</v>
      </c>
      <c r="L72" s="8" t="s">
        <v>133</v>
      </c>
      <c r="M72" s="8" t="s">
        <v>133</v>
      </c>
      <c r="N72" s="8">
        <f t="shared" si="0"/>
        <v>225</v>
      </c>
      <c r="O72" s="7" t="s">
        <v>27</v>
      </c>
      <c r="P72" s="8" t="s">
        <v>28</v>
      </c>
      <c r="Q72" s="8" t="s">
        <v>247</v>
      </c>
      <c r="R72" s="8" t="s">
        <v>248</v>
      </c>
    </row>
    <row r="73" spans="2:18">
      <c r="B73" s="16"/>
      <c r="C73" s="16"/>
      <c r="D73" s="8" t="s">
        <v>17</v>
      </c>
      <c r="E73" s="8" t="s">
        <v>18</v>
      </c>
      <c r="F73" s="8" t="s">
        <v>19</v>
      </c>
      <c r="G73" s="8" t="s">
        <v>116</v>
      </c>
      <c r="H73" s="8" t="s">
        <v>21</v>
      </c>
      <c r="I73" s="8" t="s">
        <v>136</v>
      </c>
      <c r="J73" s="8" t="s">
        <v>243</v>
      </c>
      <c r="K73" s="8" t="s">
        <v>138</v>
      </c>
      <c r="L73" s="8" t="s">
        <v>139</v>
      </c>
      <c r="M73" s="8" t="s">
        <v>133</v>
      </c>
      <c r="N73" s="8">
        <f t="shared" ref="N73:N124" si="1">L73*M73</f>
        <v>60</v>
      </c>
      <c r="O73" s="7" t="s">
        <v>27</v>
      </c>
      <c r="P73" s="8" t="s">
        <v>28</v>
      </c>
      <c r="Q73" s="8" t="s">
        <v>244</v>
      </c>
      <c r="R73" s="8" t="s">
        <v>272</v>
      </c>
    </row>
    <row r="74" spans="2:18" ht="12" customHeight="1">
      <c r="B74" s="16"/>
      <c r="C74" s="16"/>
      <c r="D74" s="8" t="s">
        <v>17</v>
      </c>
      <c r="E74" s="8" t="s">
        <v>18</v>
      </c>
      <c r="F74" s="8" t="s">
        <v>19</v>
      </c>
      <c r="G74" s="8" t="s">
        <v>116</v>
      </c>
      <c r="H74" s="8" t="s">
        <v>21</v>
      </c>
      <c r="I74" s="8" t="s">
        <v>136</v>
      </c>
      <c r="J74" s="8" t="s">
        <v>246</v>
      </c>
      <c r="K74" s="8" t="s">
        <v>138</v>
      </c>
      <c r="L74" s="8" t="s">
        <v>139</v>
      </c>
      <c r="M74" s="8" t="s">
        <v>133</v>
      </c>
      <c r="N74" s="8">
        <f t="shared" si="1"/>
        <v>60</v>
      </c>
      <c r="O74" s="7" t="s">
        <v>27</v>
      </c>
      <c r="P74" s="8" t="s">
        <v>28</v>
      </c>
      <c r="Q74" s="8" t="s">
        <v>247</v>
      </c>
      <c r="R74" s="8" t="s">
        <v>273</v>
      </c>
    </row>
    <row r="75" spans="2:18">
      <c r="B75" s="16"/>
      <c r="C75" s="16"/>
      <c r="D75" s="8" t="s">
        <v>17</v>
      </c>
      <c r="E75" s="8" t="s">
        <v>18</v>
      </c>
      <c r="F75" s="8" t="s">
        <v>19</v>
      </c>
      <c r="G75" s="8" t="s">
        <v>85</v>
      </c>
      <c r="H75" s="8" t="s">
        <v>21</v>
      </c>
      <c r="I75" s="8" t="s">
        <v>224</v>
      </c>
      <c r="J75" s="8" t="s">
        <v>225</v>
      </c>
      <c r="K75" s="8" t="s">
        <v>98</v>
      </c>
      <c r="L75" s="8" t="s">
        <v>77</v>
      </c>
      <c r="M75" s="8" t="s">
        <v>226</v>
      </c>
      <c r="N75" s="8">
        <f t="shared" si="1"/>
        <v>6750</v>
      </c>
      <c r="O75" s="7" t="s">
        <v>27</v>
      </c>
      <c r="P75" s="8" t="s">
        <v>28</v>
      </c>
      <c r="Q75" s="8" t="s">
        <v>227</v>
      </c>
      <c r="R75" s="8" t="s">
        <v>228</v>
      </c>
    </row>
    <row r="76" spans="2:18">
      <c r="B76" s="16"/>
      <c r="C76" s="16"/>
      <c r="D76" s="8" t="s">
        <v>17</v>
      </c>
      <c r="E76" s="8" t="s">
        <v>18</v>
      </c>
      <c r="F76" s="8" t="s">
        <v>19</v>
      </c>
      <c r="G76" s="8" t="s">
        <v>116</v>
      </c>
      <c r="H76" s="8" t="s">
        <v>21</v>
      </c>
      <c r="I76" s="8" t="s">
        <v>224</v>
      </c>
      <c r="J76" s="8" t="s">
        <v>225</v>
      </c>
      <c r="K76" s="8" t="s">
        <v>98</v>
      </c>
      <c r="L76" s="8" t="s">
        <v>35</v>
      </c>
      <c r="M76" s="8" t="s">
        <v>226</v>
      </c>
      <c r="N76" s="8">
        <f t="shared" si="1"/>
        <v>1800</v>
      </c>
      <c r="O76" s="7" t="s">
        <v>27</v>
      </c>
      <c r="P76" s="8" t="s">
        <v>28</v>
      </c>
      <c r="Q76" s="8" t="s">
        <v>227</v>
      </c>
      <c r="R76" s="8" t="s">
        <v>268</v>
      </c>
    </row>
    <row r="77" spans="2:18">
      <c r="B77" s="16"/>
      <c r="C77" s="16"/>
      <c r="D77" s="8" t="s">
        <v>17</v>
      </c>
      <c r="E77" s="8" t="s">
        <v>18</v>
      </c>
      <c r="F77" s="8" t="s">
        <v>19</v>
      </c>
      <c r="G77" s="8" t="s">
        <v>116</v>
      </c>
      <c r="H77" s="8" t="s">
        <v>21</v>
      </c>
      <c r="I77" s="8" t="s">
        <v>238</v>
      </c>
      <c r="J77" s="8" t="s">
        <v>239</v>
      </c>
      <c r="K77" s="8" t="s">
        <v>50</v>
      </c>
      <c r="L77" s="8" t="s">
        <v>126</v>
      </c>
      <c r="M77" s="8" t="s">
        <v>240</v>
      </c>
      <c r="N77" s="8">
        <f t="shared" si="1"/>
        <v>4707</v>
      </c>
      <c r="O77" s="7" t="s">
        <v>27</v>
      </c>
      <c r="P77" s="8" t="s">
        <v>28</v>
      </c>
      <c r="Q77" s="8" t="s">
        <v>241</v>
      </c>
      <c r="R77" s="8" t="s">
        <v>271</v>
      </c>
    </row>
    <row r="78" spans="2:18">
      <c r="B78" s="16"/>
      <c r="C78" s="16"/>
      <c r="D78" s="8" t="s">
        <v>17</v>
      </c>
      <c r="E78" s="8" t="s">
        <v>18</v>
      </c>
      <c r="F78" s="8" t="s">
        <v>19</v>
      </c>
      <c r="G78" s="8" t="s">
        <v>85</v>
      </c>
      <c r="H78" s="8" t="s">
        <v>21</v>
      </c>
      <c r="I78" s="8" t="s">
        <v>238</v>
      </c>
      <c r="J78" s="8" t="s">
        <v>239</v>
      </c>
      <c r="K78" s="8" t="s">
        <v>50</v>
      </c>
      <c r="L78" s="8" t="s">
        <v>212</v>
      </c>
      <c r="M78" s="8" t="s">
        <v>240</v>
      </c>
      <c r="N78" s="8">
        <f t="shared" si="1"/>
        <v>8891</v>
      </c>
      <c r="O78" s="7" t="s">
        <v>27</v>
      </c>
      <c r="P78" s="8" t="s">
        <v>28</v>
      </c>
      <c r="Q78" s="8" t="s">
        <v>241</v>
      </c>
      <c r="R78" s="8" t="s">
        <v>242</v>
      </c>
    </row>
    <row r="79" spans="2:18">
      <c r="B79" s="16"/>
      <c r="C79" s="16"/>
      <c r="D79" s="8" t="s">
        <v>17</v>
      </c>
      <c r="E79" s="8" t="s">
        <v>18</v>
      </c>
      <c r="F79" s="8" t="s">
        <v>19</v>
      </c>
      <c r="G79" s="8" t="s">
        <v>85</v>
      </c>
      <c r="H79" s="8" t="s">
        <v>21</v>
      </c>
      <c r="I79" s="8" t="s">
        <v>229</v>
      </c>
      <c r="J79" s="8" t="s">
        <v>230</v>
      </c>
      <c r="K79" s="8" t="s">
        <v>138</v>
      </c>
      <c r="L79" s="8" t="s">
        <v>231</v>
      </c>
      <c r="M79" s="8" t="s">
        <v>232</v>
      </c>
      <c r="N79" s="8">
        <f t="shared" si="1"/>
        <v>550</v>
      </c>
      <c r="O79" s="7" t="s">
        <v>27</v>
      </c>
      <c r="P79" s="8" t="s">
        <v>28</v>
      </c>
      <c r="Q79" s="8" t="s">
        <v>233</v>
      </c>
      <c r="R79" s="8" t="s">
        <v>234</v>
      </c>
    </row>
    <row r="80" spans="2:18">
      <c r="B80" s="16"/>
      <c r="C80" s="16"/>
      <c r="D80" s="8" t="s">
        <v>17</v>
      </c>
      <c r="E80" s="8" t="s">
        <v>18</v>
      </c>
      <c r="F80" s="8" t="s">
        <v>19</v>
      </c>
      <c r="G80" s="8" t="s">
        <v>85</v>
      </c>
      <c r="H80" s="8" t="s">
        <v>21</v>
      </c>
      <c r="I80" s="8" t="s">
        <v>229</v>
      </c>
      <c r="J80" s="8" t="s">
        <v>235</v>
      </c>
      <c r="K80" s="8" t="s">
        <v>138</v>
      </c>
      <c r="L80" s="8" t="s">
        <v>231</v>
      </c>
      <c r="M80" s="8" t="s">
        <v>232</v>
      </c>
      <c r="N80" s="8">
        <f t="shared" si="1"/>
        <v>550</v>
      </c>
      <c r="O80" s="7" t="s">
        <v>27</v>
      </c>
      <c r="P80" s="8" t="s">
        <v>28</v>
      </c>
      <c r="Q80" s="8" t="s">
        <v>236</v>
      </c>
      <c r="R80" s="8" t="s">
        <v>237</v>
      </c>
    </row>
    <row r="81" spans="2:18">
      <c r="B81" s="16"/>
      <c r="C81" s="16"/>
      <c r="D81" s="8" t="s">
        <v>17</v>
      </c>
      <c r="E81" s="8" t="s">
        <v>18</v>
      </c>
      <c r="F81" s="8" t="s">
        <v>19</v>
      </c>
      <c r="G81" s="8" t="s">
        <v>116</v>
      </c>
      <c r="H81" s="8" t="s">
        <v>21</v>
      </c>
      <c r="I81" s="8" t="s">
        <v>229</v>
      </c>
      <c r="J81" s="8" t="s">
        <v>230</v>
      </c>
      <c r="K81" s="8" t="s">
        <v>138</v>
      </c>
      <c r="L81" s="8" t="s">
        <v>231</v>
      </c>
      <c r="M81" s="8" t="s">
        <v>232</v>
      </c>
      <c r="N81" s="8">
        <f t="shared" si="1"/>
        <v>550</v>
      </c>
      <c r="O81" s="7" t="s">
        <v>27</v>
      </c>
      <c r="P81" s="8" t="s">
        <v>28</v>
      </c>
      <c r="Q81" s="8" t="s">
        <v>233</v>
      </c>
      <c r="R81" s="8" t="s">
        <v>269</v>
      </c>
    </row>
    <row r="82" spans="2:18">
      <c r="B82" s="16"/>
      <c r="C82" s="16"/>
      <c r="D82" s="8" t="s">
        <v>17</v>
      </c>
      <c r="E82" s="8" t="s">
        <v>18</v>
      </c>
      <c r="F82" s="8" t="s">
        <v>19</v>
      </c>
      <c r="G82" s="8" t="s">
        <v>116</v>
      </c>
      <c r="H82" s="8" t="s">
        <v>21</v>
      </c>
      <c r="I82" s="8" t="s">
        <v>229</v>
      </c>
      <c r="J82" s="8" t="s">
        <v>235</v>
      </c>
      <c r="K82" s="8" t="s">
        <v>138</v>
      </c>
      <c r="L82" s="8" t="s">
        <v>231</v>
      </c>
      <c r="M82" s="8" t="s">
        <v>232</v>
      </c>
      <c r="N82" s="8">
        <f t="shared" si="1"/>
        <v>550</v>
      </c>
      <c r="O82" s="7" t="s">
        <v>27</v>
      </c>
      <c r="P82" s="8" t="s">
        <v>28</v>
      </c>
      <c r="Q82" s="8" t="s">
        <v>236</v>
      </c>
      <c r="R82" s="8" t="s">
        <v>270</v>
      </c>
    </row>
    <row r="83" spans="2:18">
      <c r="B83" s="16"/>
      <c r="C83" s="16"/>
      <c r="D83" s="8" t="s">
        <v>17</v>
      </c>
      <c r="E83" s="8" t="s">
        <v>18</v>
      </c>
      <c r="F83" s="8" t="s">
        <v>19</v>
      </c>
      <c r="G83" s="8" t="s">
        <v>20</v>
      </c>
      <c r="H83" s="8" t="s">
        <v>21</v>
      </c>
      <c r="I83" s="8" t="s">
        <v>31</v>
      </c>
      <c r="J83" s="8" t="s">
        <v>32</v>
      </c>
      <c r="K83" s="8" t="s">
        <v>33</v>
      </c>
      <c r="L83" s="8" t="s">
        <v>34</v>
      </c>
      <c r="M83" s="8" t="s">
        <v>35</v>
      </c>
      <c r="N83" s="8">
        <f t="shared" si="1"/>
        <v>720</v>
      </c>
      <c r="O83" s="7" t="s">
        <v>27</v>
      </c>
      <c r="P83" s="8" t="s">
        <v>28</v>
      </c>
      <c r="Q83" s="8" t="s">
        <v>36</v>
      </c>
      <c r="R83" s="8" t="s">
        <v>37</v>
      </c>
    </row>
    <row r="84" spans="2:18">
      <c r="B84" s="16"/>
      <c r="C84" s="16"/>
      <c r="D84" s="8" t="s">
        <v>17</v>
      </c>
      <c r="E84" s="8" t="s">
        <v>18</v>
      </c>
      <c r="F84" s="8" t="s">
        <v>19</v>
      </c>
      <c r="G84" s="8" t="s">
        <v>81</v>
      </c>
      <c r="H84" s="8" t="s">
        <v>21</v>
      </c>
      <c r="I84" s="8" t="s">
        <v>31</v>
      </c>
      <c r="J84" s="8" t="s">
        <v>32</v>
      </c>
      <c r="K84" s="8" t="s">
        <v>33</v>
      </c>
      <c r="L84" s="8" t="s">
        <v>34</v>
      </c>
      <c r="M84" s="8" t="s">
        <v>35</v>
      </c>
      <c r="N84" s="8">
        <f t="shared" si="1"/>
        <v>720</v>
      </c>
      <c r="O84" s="7" t="s">
        <v>27</v>
      </c>
      <c r="P84" s="8" t="s">
        <v>28</v>
      </c>
      <c r="Q84" s="8" t="s">
        <v>36</v>
      </c>
      <c r="R84" s="8" t="s">
        <v>82</v>
      </c>
    </row>
    <row r="85" spans="2:18">
      <c r="B85" s="16"/>
      <c r="C85" s="16"/>
      <c r="D85" s="8" t="s">
        <v>17</v>
      </c>
      <c r="E85" s="8" t="s">
        <v>18</v>
      </c>
      <c r="F85" s="8" t="s">
        <v>19</v>
      </c>
      <c r="G85" s="8" t="s">
        <v>85</v>
      </c>
      <c r="H85" s="8" t="s">
        <v>21</v>
      </c>
      <c r="I85" s="8" t="s">
        <v>31</v>
      </c>
      <c r="J85" s="8" t="s">
        <v>32</v>
      </c>
      <c r="K85" s="8" t="s">
        <v>33</v>
      </c>
      <c r="L85" s="8" t="s">
        <v>86</v>
      </c>
      <c r="M85" s="8" t="s">
        <v>35</v>
      </c>
      <c r="N85" s="8">
        <f t="shared" si="1"/>
        <v>792</v>
      </c>
      <c r="O85" s="7" t="s">
        <v>27</v>
      </c>
      <c r="P85" s="8" t="s">
        <v>28</v>
      </c>
      <c r="Q85" s="8" t="s">
        <v>36</v>
      </c>
      <c r="R85" s="8" t="s">
        <v>87</v>
      </c>
    </row>
    <row r="86" spans="2:18">
      <c r="B86" s="16"/>
      <c r="C86" s="16"/>
      <c r="D86" s="8" t="s">
        <v>17</v>
      </c>
      <c r="E86" s="8" t="s">
        <v>18</v>
      </c>
      <c r="F86" s="8" t="s">
        <v>19</v>
      </c>
      <c r="G86" s="8" t="s">
        <v>116</v>
      </c>
      <c r="H86" s="8" t="s">
        <v>21</v>
      </c>
      <c r="I86" s="8" t="s">
        <v>31</v>
      </c>
      <c r="J86" s="8" t="s">
        <v>32</v>
      </c>
      <c r="K86" s="8" t="s">
        <v>33</v>
      </c>
      <c r="L86" s="8" t="s">
        <v>34</v>
      </c>
      <c r="M86" s="8" t="s">
        <v>35</v>
      </c>
      <c r="N86" s="8">
        <f t="shared" si="1"/>
        <v>720</v>
      </c>
      <c r="O86" s="7" t="s">
        <v>27</v>
      </c>
      <c r="P86" s="8" t="s">
        <v>28</v>
      </c>
      <c r="Q86" s="8" t="s">
        <v>36</v>
      </c>
      <c r="R86" s="8" t="s">
        <v>119</v>
      </c>
    </row>
    <row r="87" spans="2:18">
      <c r="B87" s="16"/>
      <c r="C87" s="16"/>
      <c r="D87" s="8" t="s">
        <v>17</v>
      </c>
      <c r="E87" s="8" t="s">
        <v>18</v>
      </c>
      <c r="F87" s="8" t="s">
        <v>19</v>
      </c>
      <c r="G87" s="8" t="s">
        <v>72</v>
      </c>
      <c r="H87" s="8" t="s">
        <v>21</v>
      </c>
      <c r="I87" s="8" t="s">
        <v>31</v>
      </c>
      <c r="J87" s="8" t="s">
        <v>32</v>
      </c>
      <c r="K87" s="8" t="s">
        <v>33</v>
      </c>
      <c r="L87" s="8" t="s">
        <v>73</v>
      </c>
      <c r="M87" s="8" t="s">
        <v>35</v>
      </c>
      <c r="N87" s="8">
        <f t="shared" si="1"/>
        <v>2052</v>
      </c>
      <c r="O87" s="7" t="s">
        <v>27</v>
      </c>
      <c r="P87" s="8" t="s">
        <v>28</v>
      </c>
      <c r="Q87" s="8" t="s">
        <v>36</v>
      </c>
      <c r="R87" s="8" t="s">
        <v>74</v>
      </c>
    </row>
    <row r="88" spans="2:18">
      <c r="B88" s="16"/>
      <c r="C88" s="16"/>
      <c r="D88" s="8" t="s">
        <v>17</v>
      </c>
      <c r="E88" s="8" t="s">
        <v>18</v>
      </c>
      <c r="F88" s="8" t="s">
        <v>19</v>
      </c>
      <c r="G88" s="8" t="s">
        <v>20</v>
      </c>
      <c r="H88" s="8" t="s">
        <v>21</v>
      </c>
      <c r="I88" s="8" t="s">
        <v>38</v>
      </c>
      <c r="J88" s="8" t="s">
        <v>39</v>
      </c>
      <c r="K88" s="8" t="s">
        <v>33</v>
      </c>
      <c r="L88" s="8" t="s">
        <v>34</v>
      </c>
      <c r="M88" s="8" t="s">
        <v>40</v>
      </c>
      <c r="N88" s="8">
        <f t="shared" si="1"/>
        <v>300</v>
      </c>
      <c r="O88" s="7" t="s">
        <v>27</v>
      </c>
      <c r="P88" s="8" t="s">
        <v>28</v>
      </c>
      <c r="Q88" s="8" t="s">
        <v>41</v>
      </c>
      <c r="R88" s="8" t="s">
        <v>42</v>
      </c>
    </row>
    <row r="89" spans="2:18">
      <c r="B89" s="16"/>
      <c r="C89" s="16"/>
      <c r="D89" s="8" t="s">
        <v>17</v>
      </c>
      <c r="E89" s="8" t="s">
        <v>18</v>
      </c>
      <c r="F89" s="8" t="s">
        <v>19</v>
      </c>
      <c r="G89" s="8" t="s">
        <v>81</v>
      </c>
      <c r="H89" s="8" t="s">
        <v>21</v>
      </c>
      <c r="I89" s="8" t="s">
        <v>38</v>
      </c>
      <c r="J89" s="8" t="s">
        <v>39</v>
      </c>
      <c r="K89" s="8" t="s">
        <v>33</v>
      </c>
      <c r="L89" s="8" t="s">
        <v>34</v>
      </c>
      <c r="M89" s="8" t="s">
        <v>40</v>
      </c>
      <c r="N89" s="8">
        <f t="shared" si="1"/>
        <v>300</v>
      </c>
      <c r="O89" s="7" t="s">
        <v>27</v>
      </c>
      <c r="P89" s="8" t="s">
        <v>28</v>
      </c>
      <c r="Q89" s="8" t="s">
        <v>41</v>
      </c>
      <c r="R89" s="8" t="s">
        <v>83</v>
      </c>
    </row>
    <row r="90" spans="2:18">
      <c r="B90" s="16"/>
      <c r="C90" s="16"/>
      <c r="D90" s="8" t="s">
        <v>17</v>
      </c>
      <c r="E90" s="8" t="s">
        <v>18</v>
      </c>
      <c r="F90" s="8" t="s">
        <v>19</v>
      </c>
      <c r="G90" s="8" t="s">
        <v>72</v>
      </c>
      <c r="H90" s="8" t="s">
        <v>21</v>
      </c>
      <c r="I90" s="8" t="s">
        <v>38</v>
      </c>
      <c r="J90" s="8" t="s">
        <v>39</v>
      </c>
      <c r="K90" s="8" t="s">
        <v>33</v>
      </c>
      <c r="L90" s="8" t="s">
        <v>73</v>
      </c>
      <c r="M90" s="8" t="s">
        <v>40</v>
      </c>
      <c r="N90" s="8">
        <f t="shared" si="1"/>
        <v>855</v>
      </c>
      <c r="O90" s="7" t="s">
        <v>27</v>
      </c>
      <c r="P90" s="8" t="s">
        <v>28</v>
      </c>
      <c r="Q90" s="8" t="s">
        <v>41</v>
      </c>
      <c r="R90" s="8" t="s">
        <v>75</v>
      </c>
    </row>
    <row r="91" spans="2:18">
      <c r="B91" s="16"/>
      <c r="C91" s="16"/>
      <c r="D91" s="8" t="s">
        <v>17</v>
      </c>
      <c r="E91" s="8" t="s">
        <v>18</v>
      </c>
      <c r="F91" s="8" t="s">
        <v>19</v>
      </c>
      <c r="G91" s="8" t="s">
        <v>85</v>
      </c>
      <c r="H91" s="8" t="s">
        <v>21</v>
      </c>
      <c r="I91" s="8" t="s">
        <v>38</v>
      </c>
      <c r="J91" s="8" t="s">
        <v>39</v>
      </c>
      <c r="K91" s="8" t="s">
        <v>33</v>
      </c>
      <c r="L91" s="8" t="s">
        <v>86</v>
      </c>
      <c r="M91" s="8" t="s">
        <v>40</v>
      </c>
      <c r="N91" s="8">
        <f t="shared" si="1"/>
        <v>330</v>
      </c>
      <c r="O91" s="7" t="s">
        <v>27</v>
      </c>
      <c r="P91" s="8" t="s">
        <v>28</v>
      </c>
      <c r="Q91" s="8" t="s">
        <v>41</v>
      </c>
      <c r="R91" s="8" t="s">
        <v>88</v>
      </c>
    </row>
    <row r="92" spans="2:18">
      <c r="B92" s="16"/>
      <c r="C92" s="16"/>
      <c r="D92" s="8" t="s">
        <v>17</v>
      </c>
      <c r="E92" s="8" t="s">
        <v>18</v>
      </c>
      <c r="F92" s="8" t="s">
        <v>19</v>
      </c>
      <c r="G92" s="8" t="s">
        <v>116</v>
      </c>
      <c r="H92" s="8" t="s">
        <v>21</v>
      </c>
      <c r="I92" s="8" t="s">
        <v>38</v>
      </c>
      <c r="J92" s="8" t="s">
        <v>39</v>
      </c>
      <c r="K92" s="8" t="s">
        <v>33</v>
      </c>
      <c r="L92" s="8" t="s">
        <v>34</v>
      </c>
      <c r="M92" s="8" t="s">
        <v>40</v>
      </c>
      <c r="N92" s="8">
        <f t="shared" si="1"/>
        <v>300</v>
      </c>
      <c r="O92" s="7" t="s">
        <v>27</v>
      </c>
      <c r="P92" s="8" t="s">
        <v>28</v>
      </c>
      <c r="Q92" s="8" t="s">
        <v>41</v>
      </c>
      <c r="R92" s="8" t="s">
        <v>120</v>
      </c>
    </row>
    <row r="93" spans="2:18">
      <c r="B93" s="16"/>
      <c r="C93" s="16"/>
      <c r="D93" s="8" t="s">
        <v>17</v>
      </c>
      <c r="E93" s="8" t="s">
        <v>18</v>
      </c>
      <c r="F93" s="8" t="s">
        <v>19</v>
      </c>
      <c r="G93" s="8" t="s">
        <v>142</v>
      </c>
      <c r="H93" s="8" t="s">
        <v>21</v>
      </c>
      <c r="I93" s="8" t="s">
        <v>38</v>
      </c>
      <c r="J93" s="8" t="s">
        <v>39</v>
      </c>
      <c r="K93" s="8" t="s">
        <v>33</v>
      </c>
      <c r="L93" s="8" t="s">
        <v>287</v>
      </c>
      <c r="M93" s="8" t="s">
        <v>40</v>
      </c>
      <c r="N93" s="8">
        <f t="shared" si="1"/>
        <v>390</v>
      </c>
      <c r="O93" s="7" t="s">
        <v>27</v>
      </c>
      <c r="P93" s="8" t="s">
        <v>28</v>
      </c>
      <c r="Q93" s="8" t="s">
        <v>41</v>
      </c>
      <c r="R93" s="8" t="s">
        <v>288</v>
      </c>
    </row>
    <row r="94" spans="2:18">
      <c r="B94" s="16"/>
      <c r="C94" s="16"/>
      <c r="D94" s="8" t="s">
        <v>17</v>
      </c>
      <c r="E94" s="8" t="s">
        <v>18</v>
      </c>
      <c r="F94" s="8" t="s">
        <v>19</v>
      </c>
      <c r="G94" s="8" t="s">
        <v>293</v>
      </c>
      <c r="H94" s="8" t="s">
        <v>21</v>
      </c>
      <c r="I94" s="8" t="s">
        <v>38</v>
      </c>
      <c r="J94" s="8" t="s">
        <v>39</v>
      </c>
      <c r="K94" s="8" t="s">
        <v>33</v>
      </c>
      <c r="L94" s="8" t="s">
        <v>309</v>
      </c>
      <c r="M94" s="8" t="s">
        <v>40</v>
      </c>
      <c r="N94" s="8">
        <f t="shared" si="1"/>
        <v>285</v>
      </c>
      <c r="O94" s="7" t="s">
        <v>27</v>
      </c>
      <c r="P94" s="8" t="s">
        <v>28</v>
      </c>
      <c r="Q94" s="8" t="s">
        <v>41</v>
      </c>
      <c r="R94" s="8" t="s">
        <v>310</v>
      </c>
    </row>
    <row r="95" spans="2:18">
      <c r="B95" s="16"/>
      <c r="C95" s="16"/>
      <c r="D95" s="8" t="s">
        <v>17</v>
      </c>
      <c r="E95" s="8" t="s">
        <v>18</v>
      </c>
      <c r="F95" s="8" t="s">
        <v>19</v>
      </c>
      <c r="G95" s="8" t="s">
        <v>20</v>
      </c>
      <c r="H95" s="8" t="s">
        <v>21</v>
      </c>
      <c r="I95" s="8" t="s">
        <v>43</v>
      </c>
      <c r="J95" s="8" t="s">
        <v>44</v>
      </c>
      <c r="K95" s="8" t="s">
        <v>33</v>
      </c>
      <c r="L95" s="8" t="s">
        <v>34</v>
      </c>
      <c r="M95" s="8" t="s">
        <v>45</v>
      </c>
      <c r="N95" s="8">
        <f t="shared" si="1"/>
        <v>840</v>
      </c>
      <c r="O95" s="7" t="s">
        <v>27</v>
      </c>
      <c r="P95" s="8" t="s">
        <v>28</v>
      </c>
      <c r="Q95" s="8" t="s">
        <v>46</v>
      </c>
      <c r="R95" s="8" t="s">
        <v>47</v>
      </c>
    </row>
    <row r="96" spans="2:18">
      <c r="B96" s="16"/>
      <c r="C96" s="16"/>
      <c r="D96" s="8" t="s">
        <v>17</v>
      </c>
      <c r="E96" s="8" t="s">
        <v>18</v>
      </c>
      <c r="F96" s="8" t="s">
        <v>19</v>
      </c>
      <c r="G96" s="8" t="s">
        <v>72</v>
      </c>
      <c r="H96" s="8" t="s">
        <v>21</v>
      </c>
      <c r="I96" s="8" t="s">
        <v>43</v>
      </c>
      <c r="J96" s="8" t="s">
        <v>44</v>
      </c>
      <c r="K96" s="8" t="s">
        <v>33</v>
      </c>
      <c r="L96" s="8" t="s">
        <v>73</v>
      </c>
      <c r="M96" s="8" t="s">
        <v>45</v>
      </c>
      <c r="N96" s="8">
        <f t="shared" si="1"/>
        <v>2394</v>
      </c>
      <c r="O96" s="7" t="s">
        <v>27</v>
      </c>
      <c r="P96" s="8" t="s">
        <v>28</v>
      </c>
      <c r="Q96" s="8" t="s">
        <v>46</v>
      </c>
      <c r="R96" s="8" t="s">
        <v>76</v>
      </c>
    </row>
    <row r="97" spans="2:18">
      <c r="B97" s="16"/>
      <c r="C97" s="16"/>
      <c r="D97" s="8" t="s">
        <v>17</v>
      </c>
      <c r="E97" s="8" t="s">
        <v>18</v>
      </c>
      <c r="F97" s="8" t="s">
        <v>19</v>
      </c>
      <c r="G97" s="8" t="s">
        <v>81</v>
      </c>
      <c r="H97" s="8" t="s">
        <v>21</v>
      </c>
      <c r="I97" s="8" t="s">
        <v>43</v>
      </c>
      <c r="J97" s="8" t="s">
        <v>44</v>
      </c>
      <c r="K97" s="8" t="s">
        <v>33</v>
      </c>
      <c r="L97" s="8" t="s">
        <v>34</v>
      </c>
      <c r="M97" s="8" t="s">
        <v>45</v>
      </c>
      <c r="N97" s="8">
        <f t="shared" si="1"/>
        <v>840</v>
      </c>
      <c r="O97" s="7" t="s">
        <v>27</v>
      </c>
      <c r="P97" s="8" t="s">
        <v>28</v>
      </c>
      <c r="Q97" s="8" t="s">
        <v>46</v>
      </c>
      <c r="R97" s="8" t="s">
        <v>84</v>
      </c>
    </row>
    <row r="98" spans="2:18">
      <c r="B98" s="16"/>
      <c r="C98" s="16"/>
      <c r="D98" s="8" t="s">
        <v>17</v>
      </c>
      <c r="E98" s="8" t="s">
        <v>18</v>
      </c>
      <c r="F98" s="8" t="s">
        <v>19</v>
      </c>
      <c r="G98" s="8" t="s">
        <v>116</v>
      </c>
      <c r="H98" s="8" t="s">
        <v>21</v>
      </c>
      <c r="I98" s="8" t="s">
        <v>43</v>
      </c>
      <c r="J98" s="8" t="s">
        <v>44</v>
      </c>
      <c r="K98" s="8" t="s">
        <v>33</v>
      </c>
      <c r="L98" s="8" t="s">
        <v>34</v>
      </c>
      <c r="M98" s="8" t="s">
        <v>45</v>
      </c>
      <c r="N98" s="8">
        <f t="shared" si="1"/>
        <v>840</v>
      </c>
      <c r="O98" s="7" t="s">
        <v>27</v>
      </c>
      <c r="P98" s="8" t="s">
        <v>28</v>
      </c>
      <c r="Q98" s="8" t="s">
        <v>46</v>
      </c>
      <c r="R98" s="8" t="s">
        <v>121</v>
      </c>
    </row>
    <row r="99" spans="2:18">
      <c r="B99" s="16"/>
      <c r="C99" s="16"/>
      <c r="D99" s="8" t="s">
        <v>17</v>
      </c>
      <c r="E99" s="8" t="s">
        <v>18</v>
      </c>
      <c r="F99" s="8" t="s">
        <v>19</v>
      </c>
      <c r="G99" s="8" t="s">
        <v>85</v>
      </c>
      <c r="H99" s="8" t="s">
        <v>21</v>
      </c>
      <c r="I99" s="8" t="s">
        <v>43</v>
      </c>
      <c r="J99" s="8" t="s">
        <v>44</v>
      </c>
      <c r="K99" s="8" t="s">
        <v>33</v>
      </c>
      <c r="L99" s="8" t="s">
        <v>86</v>
      </c>
      <c r="M99" s="8" t="s">
        <v>45</v>
      </c>
      <c r="N99" s="8">
        <f t="shared" si="1"/>
        <v>924</v>
      </c>
      <c r="O99" s="7" t="s">
        <v>27</v>
      </c>
      <c r="P99" s="8" t="s">
        <v>28</v>
      </c>
      <c r="Q99" s="8" t="s">
        <v>46</v>
      </c>
      <c r="R99" s="8" t="s">
        <v>89</v>
      </c>
    </row>
    <row r="100" spans="2:18">
      <c r="B100" s="16"/>
      <c r="C100" s="16"/>
      <c r="D100" s="8" t="s">
        <v>17</v>
      </c>
      <c r="E100" s="8" t="s">
        <v>18</v>
      </c>
      <c r="F100" s="8" t="s">
        <v>19</v>
      </c>
      <c r="G100" s="8" t="s">
        <v>20</v>
      </c>
      <c r="H100" s="8" t="s">
        <v>21</v>
      </c>
      <c r="I100" s="8" t="s">
        <v>55</v>
      </c>
      <c r="J100" s="8" t="s">
        <v>56</v>
      </c>
      <c r="K100" s="8" t="s">
        <v>50</v>
      </c>
      <c r="L100" s="8" t="s">
        <v>34</v>
      </c>
      <c r="M100" s="8" t="s">
        <v>57</v>
      </c>
      <c r="N100" s="8">
        <f t="shared" si="1"/>
        <v>3000</v>
      </c>
      <c r="O100" s="7" t="s">
        <v>27</v>
      </c>
      <c r="P100" s="8" t="s">
        <v>28</v>
      </c>
      <c r="Q100" s="8" t="s">
        <v>58</v>
      </c>
      <c r="R100" s="8" t="s">
        <v>59</v>
      </c>
    </row>
    <row r="101" spans="2:18">
      <c r="B101" s="16"/>
      <c r="C101" s="16"/>
      <c r="D101" s="8" t="s">
        <v>17</v>
      </c>
      <c r="E101" s="8" t="s">
        <v>18</v>
      </c>
      <c r="F101" s="8" t="s">
        <v>19</v>
      </c>
      <c r="G101" s="8" t="s">
        <v>116</v>
      </c>
      <c r="H101" s="8" t="s">
        <v>21</v>
      </c>
      <c r="I101" s="8" t="s">
        <v>55</v>
      </c>
      <c r="J101" s="8" t="s">
        <v>56</v>
      </c>
      <c r="K101" s="8" t="s">
        <v>50</v>
      </c>
      <c r="L101" s="8" t="s">
        <v>208</v>
      </c>
      <c r="M101" s="8" t="s">
        <v>57</v>
      </c>
      <c r="N101" s="8">
        <f t="shared" si="1"/>
        <v>1500</v>
      </c>
      <c r="O101" s="7" t="s">
        <v>27</v>
      </c>
      <c r="P101" s="8" t="s">
        <v>28</v>
      </c>
      <c r="Q101" s="8" t="s">
        <v>58</v>
      </c>
      <c r="R101" s="8" t="s">
        <v>263</v>
      </c>
    </row>
    <row r="102" spans="2:18">
      <c r="B102" s="16"/>
      <c r="C102" s="16"/>
      <c r="D102" s="8" t="s">
        <v>17</v>
      </c>
      <c r="E102" s="8" t="s">
        <v>18</v>
      </c>
      <c r="F102" s="8" t="s">
        <v>19</v>
      </c>
      <c r="G102" s="8" t="s">
        <v>293</v>
      </c>
      <c r="H102" s="8" t="s">
        <v>21</v>
      </c>
      <c r="I102" s="8" t="s">
        <v>55</v>
      </c>
      <c r="J102" s="8" t="s">
        <v>56</v>
      </c>
      <c r="K102" s="8" t="s">
        <v>50</v>
      </c>
      <c r="L102" s="8" t="s">
        <v>309</v>
      </c>
      <c r="M102" s="8" t="s">
        <v>57</v>
      </c>
      <c r="N102" s="8">
        <f t="shared" si="1"/>
        <v>2850</v>
      </c>
      <c r="O102" s="7" t="s">
        <v>27</v>
      </c>
      <c r="P102" s="8" t="s">
        <v>28</v>
      </c>
      <c r="Q102" s="8" t="s">
        <v>58</v>
      </c>
      <c r="R102" s="8" t="s">
        <v>311</v>
      </c>
    </row>
    <row r="103" spans="2:18">
      <c r="B103" s="16"/>
      <c r="C103" s="16"/>
      <c r="D103" s="8" t="s">
        <v>17</v>
      </c>
      <c r="E103" s="8" t="s">
        <v>18</v>
      </c>
      <c r="F103" s="8" t="s">
        <v>19</v>
      </c>
      <c r="G103" s="8" t="s">
        <v>142</v>
      </c>
      <c r="H103" s="8" t="s">
        <v>21</v>
      </c>
      <c r="I103" s="8" t="s">
        <v>55</v>
      </c>
      <c r="J103" s="8" t="s">
        <v>56</v>
      </c>
      <c r="K103" s="8" t="s">
        <v>50</v>
      </c>
      <c r="L103" s="8" t="s">
        <v>287</v>
      </c>
      <c r="M103" s="8" t="s">
        <v>57</v>
      </c>
      <c r="N103" s="8">
        <f t="shared" si="1"/>
        <v>3900</v>
      </c>
      <c r="O103" s="7" t="s">
        <v>27</v>
      </c>
      <c r="P103" s="8" t="s">
        <v>28</v>
      </c>
      <c r="Q103" s="8" t="s">
        <v>58</v>
      </c>
      <c r="R103" s="8" t="s">
        <v>289</v>
      </c>
    </row>
    <row r="104" spans="2:18">
      <c r="B104" s="16"/>
      <c r="C104" s="16"/>
      <c r="D104" s="8" t="s">
        <v>17</v>
      </c>
      <c r="E104" s="8" t="s">
        <v>18</v>
      </c>
      <c r="F104" s="8" t="s">
        <v>19</v>
      </c>
      <c r="G104" s="8" t="s">
        <v>85</v>
      </c>
      <c r="H104" s="8" t="s">
        <v>21</v>
      </c>
      <c r="I104" s="8" t="s">
        <v>90</v>
      </c>
      <c r="J104" s="8" t="s">
        <v>91</v>
      </c>
      <c r="K104" s="8" t="s">
        <v>50</v>
      </c>
      <c r="L104" s="8" t="s">
        <v>92</v>
      </c>
      <c r="M104" s="8" t="s">
        <v>93</v>
      </c>
      <c r="N104" s="8">
        <f t="shared" si="1"/>
        <v>1188</v>
      </c>
      <c r="O104" s="7" t="s">
        <v>27</v>
      </c>
      <c r="P104" s="8" t="s">
        <v>28</v>
      </c>
      <c r="Q104" s="8" t="s">
        <v>94</v>
      </c>
      <c r="R104" s="8" t="s">
        <v>95</v>
      </c>
    </row>
    <row r="105" spans="2:18">
      <c r="B105" s="16"/>
      <c r="C105" s="16"/>
      <c r="D105" s="8" t="s">
        <v>17</v>
      </c>
      <c r="E105" s="8" t="s">
        <v>18</v>
      </c>
      <c r="F105" s="8" t="s">
        <v>19</v>
      </c>
      <c r="G105" s="8" t="s">
        <v>116</v>
      </c>
      <c r="H105" s="8" t="s">
        <v>21</v>
      </c>
      <c r="I105" s="8" t="s">
        <v>90</v>
      </c>
      <c r="J105" s="8" t="s">
        <v>91</v>
      </c>
      <c r="K105" s="8" t="s">
        <v>50</v>
      </c>
      <c r="L105" s="8" t="s">
        <v>122</v>
      </c>
      <c r="M105" s="8" t="s">
        <v>93</v>
      </c>
      <c r="N105" s="8">
        <f t="shared" si="1"/>
        <v>594</v>
      </c>
      <c r="O105" s="7" t="s">
        <v>27</v>
      </c>
      <c r="P105" s="8" t="s">
        <v>28</v>
      </c>
      <c r="Q105" s="8" t="s">
        <v>94</v>
      </c>
      <c r="R105" s="8" t="s">
        <v>123</v>
      </c>
    </row>
    <row r="106" spans="2:18">
      <c r="B106" s="16"/>
      <c r="C106" s="16"/>
      <c r="D106" s="8" t="s">
        <v>17</v>
      </c>
      <c r="E106" s="8" t="s">
        <v>18</v>
      </c>
      <c r="F106" s="8" t="s">
        <v>19</v>
      </c>
      <c r="G106" s="8" t="s">
        <v>20</v>
      </c>
      <c r="H106" s="8" t="s">
        <v>21</v>
      </c>
      <c r="I106" s="8" t="s">
        <v>165</v>
      </c>
      <c r="J106" s="8" t="s">
        <v>166</v>
      </c>
      <c r="K106" s="8" t="s">
        <v>50</v>
      </c>
      <c r="L106" s="8" t="s">
        <v>167</v>
      </c>
      <c r="M106" s="8" t="s">
        <v>126</v>
      </c>
      <c r="N106" s="8">
        <f t="shared" si="1"/>
        <v>432</v>
      </c>
      <c r="O106" s="7" t="s">
        <v>27</v>
      </c>
      <c r="P106" s="8" t="s">
        <v>28</v>
      </c>
      <c r="Q106" s="8" t="s">
        <v>168</v>
      </c>
      <c r="R106" s="8" t="s">
        <v>169</v>
      </c>
    </row>
    <row r="107" spans="2:18">
      <c r="B107" s="16"/>
      <c r="C107" s="16"/>
      <c r="D107" s="8" t="s">
        <v>17</v>
      </c>
      <c r="E107" s="8" t="s">
        <v>18</v>
      </c>
      <c r="F107" s="8" t="s">
        <v>19</v>
      </c>
      <c r="G107" s="8" t="s">
        <v>72</v>
      </c>
      <c r="H107" s="8" t="s">
        <v>21</v>
      </c>
      <c r="I107" s="8" t="s">
        <v>165</v>
      </c>
      <c r="J107" s="8" t="s">
        <v>166</v>
      </c>
      <c r="K107" s="8" t="s">
        <v>50</v>
      </c>
      <c r="L107" s="8" t="s">
        <v>184</v>
      </c>
      <c r="M107" s="8" t="s">
        <v>126</v>
      </c>
      <c r="N107" s="8">
        <f t="shared" si="1"/>
        <v>1134</v>
      </c>
      <c r="O107" s="7" t="s">
        <v>27</v>
      </c>
      <c r="P107" s="8" t="s">
        <v>28</v>
      </c>
      <c r="Q107" s="8" t="s">
        <v>168</v>
      </c>
      <c r="R107" s="8" t="s">
        <v>185</v>
      </c>
    </row>
    <row r="108" spans="2:18">
      <c r="B108" s="16"/>
      <c r="C108" s="16"/>
      <c r="D108" s="8" t="s">
        <v>17</v>
      </c>
      <c r="E108" s="8" t="s">
        <v>18</v>
      </c>
      <c r="F108" s="8" t="s">
        <v>19</v>
      </c>
      <c r="G108" s="8" t="s">
        <v>81</v>
      </c>
      <c r="H108" s="8" t="s">
        <v>21</v>
      </c>
      <c r="I108" s="8" t="s">
        <v>165</v>
      </c>
      <c r="J108" s="8" t="s">
        <v>166</v>
      </c>
      <c r="K108" s="8" t="s">
        <v>50</v>
      </c>
      <c r="L108" s="8" t="s">
        <v>167</v>
      </c>
      <c r="M108" s="8" t="s">
        <v>126</v>
      </c>
      <c r="N108" s="8">
        <f t="shared" si="1"/>
        <v>432</v>
      </c>
      <c r="O108" s="7" t="s">
        <v>27</v>
      </c>
      <c r="P108" s="8" t="s">
        <v>28</v>
      </c>
      <c r="Q108" s="8" t="s">
        <v>168</v>
      </c>
      <c r="R108" s="8" t="s">
        <v>204</v>
      </c>
    </row>
    <row r="109" spans="2:18">
      <c r="B109" s="16"/>
      <c r="C109" s="16"/>
      <c r="D109" s="8" t="s">
        <v>17</v>
      </c>
      <c r="E109" s="8" t="s">
        <v>18</v>
      </c>
      <c r="F109" s="8" t="s">
        <v>19</v>
      </c>
      <c r="G109" s="8" t="s">
        <v>85</v>
      </c>
      <c r="H109" s="8" t="s">
        <v>21</v>
      </c>
      <c r="I109" s="8" t="s">
        <v>165</v>
      </c>
      <c r="J109" s="8" t="s">
        <v>166</v>
      </c>
      <c r="K109" s="8" t="s">
        <v>50</v>
      </c>
      <c r="L109" s="8" t="s">
        <v>86</v>
      </c>
      <c r="M109" s="8" t="s">
        <v>126</v>
      </c>
      <c r="N109" s="8">
        <f t="shared" si="1"/>
        <v>594</v>
      </c>
      <c r="O109" s="7" t="s">
        <v>27</v>
      </c>
      <c r="P109" s="8" t="s">
        <v>28</v>
      </c>
      <c r="Q109" s="8" t="s">
        <v>168</v>
      </c>
      <c r="R109" s="8" t="s">
        <v>220</v>
      </c>
    </row>
    <row r="110" spans="2:18">
      <c r="B110" s="16"/>
      <c r="C110" s="16"/>
      <c r="D110" s="8" t="s">
        <v>17</v>
      </c>
      <c r="E110" s="8" t="s">
        <v>18</v>
      </c>
      <c r="F110" s="8" t="s">
        <v>19</v>
      </c>
      <c r="G110" s="8" t="s">
        <v>116</v>
      </c>
      <c r="H110" s="8" t="s">
        <v>21</v>
      </c>
      <c r="I110" s="8" t="s">
        <v>165</v>
      </c>
      <c r="J110" s="8" t="s">
        <v>166</v>
      </c>
      <c r="K110" s="8" t="s">
        <v>50</v>
      </c>
      <c r="L110" s="8" t="s">
        <v>167</v>
      </c>
      <c r="M110" s="8" t="s">
        <v>126</v>
      </c>
      <c r="N110" s="8">
        <f t="shared" si="1"/>
        <v>432</v>
      </c>
      <c r="O110" s="7" t="s">
        <v>27</v>
      </c>
      <c r="P110" s="8" t="s">
        <v>28</v>
      </c>
      <c r="Q110" s="8" t="s">
        <v>168</v>
      </c>
      <c r="R110" s="8" t="s">
        <v>264</v>
      </c>
    </row>
    <row r="111" spans="2:18">
      <c r="B111" s="16"/>
      <c r="C111" s="16"/>
      <c r="D111" s="8" t="s">
        <v>17</v>
      </c>
      <c r="E111" s="8" t="s">
        <v>18</v>
      </c>
      <c r="F111" s="8" t="s">
        <v>19</v>
      </c>
      <c r="G111" s="8" t="s">
        <v>142</v>
      </c>
      <c r="H111" s="8" t="s">
        <v>21</v>
      </c>
      <c r="I111" s="8" t="s">
        <v>165</v>
      </c>
      <c r="J111" s="8" t="s">
        <v>166</v>
      </c>
      <c r="K111" s="8" t="s">
        <v>50</v>
      </c>
      <c r="L111" s="8" t="s">
        <v>34</v>
      </c>
      <c r="M111" s="8" t="s">
        <v>126</v>
      </c>
      <c r="N111" s="8">
        <f t="shared" si="1"/>
        <v>540</v>
      </c>
      <c r="O111" s="7" t="s">
        <v>27</v>
      </c>
      <c r="P111" s="8" t="s">
        <v>28</v>
      </c>
      <c r="Q111" s="8" t="s">
        <v>168</v>
      </c>
      <c r="R111" s="8" t="s">
        <v>290</v>
      </c>
    </row>
    <row r="112" spans="2:18">
      <c r="B112" s="16"/>
      <c r="C112" s="16"/>
      <c r="D112" s="8" t="s">
        <v>17</v>
      </c>
      <c r="E112" s="8" t="s">
        <v>18</v>
      </c>
      <c r="F112" s="8" t="s">
        <v>19</v>
      </c>
      <c r="G112" s="8" t="s">
        <v>293</v>
      </c>
      <c r="H112" s="8" t="s">
        <v>21</v>
      </c>
      <c r="I112" s="8" t="s">
        <v>165</v>
      </c>
      <c r="J112" s="8" t="s">
        <v>166</v>
      </c>
      <c r="K112" s="8" t="s">
        <v>50</v>
      </c>
      <c r="L112" s="8" t="s">
        <v>312</v>
      </c>
      <c r="M112" s="8" t="s">
        <v>126</v>
      </c>
      <c r="N112" s="8">
        <f t="shared" si="1"/>
        <v>378</v>
      </c>
      <c r="O112" s="7" t="s">
        <v>27</v>
      </c>
      <c r="P112" s="8" t="s">
        <v>28</v>
      </c>
      <c r="Q112" s="8" t="s">
        <v>168</v>
      </c>
      <c r="R112" s="8" t="s">
        <v>313</v>
      </c>
    </row>
    <row r="113" spans="2:18">
      <c r="B113" s="16"/>
      <c r="C113" s="16"/>
      <c r="D113" s="8" t="s">
        <v>17</v>
      </c>
      <c r="E113" s="8" t="s">
        <v>18</v>
      </c>
      <c r="F113" s="8" t="s">
        <v>19</v>
      </c>
      <c r="G113" s="8" t="s">
        <v>72</v>
      </c>
      <c r="H113" s="8" t="s">
        <v>21</v>
      </c>
      <c r="I113" s="8" t="s">
        <v>48</v>
      </c>
      <c r="J113" s="8" t="s">
        <v>49</v>
      </c>
      <c r="K113" s="8" t="s">
        <v>50</v>
      </c>
      <c r="L113" s="8" t="s">
        <v>77</v>
      </c>
      <c r="M113" s="8" t="s">
        <v>52</v>
      </c>
      <c r="N113" s="8">
        <f t="shared" si="1"/>
        <v>1260</v>
      </c>
      <c r="O113" s="7" t="s">
        <v>27</v>
      </c>
      <c r="P113" s="8" t="s">
        <v>28</v>
      </c>
      <c r="Q113" s="8" t="s">
        <v>53</v>
      </c>
      <c r="R113" s="8" t="s">
        <v>78</v>
      </c>
    </row>
    <row r="114" spans="2:18">
      <c r="B114" s="16"/>
      <c r="C114" s="16"/>
      <c r="D114" s="8" t="s">
        <v>17</v>
      </c>
      <c r="E114" s="8" t="s">
        <v>18</v>
      </c>
      <c r="F114" s="8" t="s">
        <v>19</v>
      </c>
      <c r="G114" s="8" t="s">
        <v>20</v>
      </c>
      <c r="H114" s="8" t="s">
        <v>21</v>
      </c>
      <c r="I114" s="8" t="s">
        <v>48</v>
      </c>
      <c r="J114" s="8" t="s">
        <v>49</v>
      </c>
      <c r="K114" s="8" t="s">
        <v>50</v>
      </c>
      <c r="L114" s="8" t="s">
        <v>51</v>
      </c>
      <c r="M114" s="8" t="s">
        <v>52</v>
      </c>
      <c r="N114" s="8">
        <f t="shared" si="1"/>
        <v>1008</v>
      </c>
      <c r="O114" s="7" t="s">
        <v>27</v>
      </c>
      <c r="P114" s="8" t="s">
        <v>28</v>
      </c>
      <c r="Q114" s="8" t="s">
        <v>53</v>
      </c>
      <c r="R114" s="8" t="s">
        <v>54</v>
      </c>
    </row>
    <row r="115" spans="2:18">
      <c r="B115" s="16"/>
      <c r="C115" s="16"/>
      <c r="D115" s="8" t="s">
        <v>17</v>
      </c>
      <c r="E115" s="8" t="s">
        <v>18</v>
      </c>
      <c r="F115" s="8" t="s">
        <v>19</v>
      </c>
      <c r="G115" s="8" t="s">
        <v>85</v>
      </c>
      <c r="H115" s="8" t="s">
        <v>21</v>
      </c>
      <c r="I115" s="8" t="s">
        <v>48</v>
      </c>
      <c r="J115" s="8" t="s">
        <v>49</v>
      </c>
      <c r="K115" s="8" t="s">
        <v>50</v>
      </c>
      <c r="L115" s="8" t="s">
        <v>221</v>
      </c>
      <c r="M115" s="8" t="s">
        <v>52</v>
      </c>
      <c r="N115" s="8">
        <f t="shared" si="1"/>
        <v>1064</v>
      </c>
      <c r="O115" s="7" t="s">
        <v>27</v>
      </c>
      <c r="P115" s="8" t="s">
        <v>28</v>
      </c>
      <c r="Q115" s="8" t="s">
        <v>53</v>
      </c>
      <c r="R115" s="8" t="s">
        <v>222</v>
      </c>
    </row>
    <row r="116" spans="2:18">
      <c r="B116" s="16"/>
      <c r="C116" s="16"/>
      <c r="D116" s="8" t="s">
        <v>17</v>
      </c>
      <c r="E116" s="8" t="s">
        <v>18</v>
      </c>
      <c r="F116" s="8" t="s">
        <v>19</v>
      </c>
      <c r="G116" s="8" t="s">
        <v>142</v>
      </c>
      <c r="H116" s="8" t="s">
        <v>21</v>
      </c>
      <c r="I116" s="8" t="s">
        <v>48</v>
      </c>
      <c r="J116" s="8" t="s">
        <v>49</v>
      </c>
      <c r="K116" s="8" t="s">
        <v>50</v>
      </c>
      <c r="L116" s="8" t="s">
        <v>51</v>
      </c>
      <c r="M116" s="8" t="s">
        <v>52</v>
      </c>
      <c r="N116" s="8">
        <f t="shared" si="1"/>
        <v>1008</v>
      </c>
      <c r="O116" s="7" t="s">
        <v>27</v>
      </c>
      <c r="P116" s="8" t="s">
        <v>28</v>
      </c>
      <c r="Q116" s="8" t="s">
        <v>53</v>
      </c>
      <c r="R116" s="8" t="s">
        <v>291</v>
      </c>
    </row>
    <row r="117" spans="2:18">
      <c r="B117" s="16"/>
      <c r="C117" s="16"/>
      <c r="D117" s="8" t="s">
        <v>17</v>
      </c>
      <c r="E117" s="8" t="s">
        <v>18</v>
      </c>
      <c r="F117" s="8" t="s">
        <v>19</v>
      </c>
      <c r="G117" s="8" t="s">
        <v>116</v>
      </c>
      <c r="H117" s="8" t="s">
        <v>21</v>
      </c>
      <c r="I117" s="8" t="s">
        <v>48</v>
      </c>
      <c r="J117" s="8" t="s">
        <v>49</v>
      </c>
      <c r="K117" s="8" t="s">
        <v>50</v>
      </c>
      <c r="L117" s="8" t="s">
        <v>92</v>
      </c>
      <c r="M117" s="8" t="s">
        <v>52</v>
      </c>
      <c r="N117" s="8">
        <f t="shared" si="1"/>
        <v>1512</v>
      </c>
      <c r="O117" s="7" t="s">
        <v>27</v>
      </c>
      <c r="P117" s="8" t="s">
        <v>28</v>
      </c>
      <c r="Q117" s="8" t="s">
        <v>53</v>
      </c>
      <c r="R117" s="8" t="s">
        <v>265</v>
      </c>
    </row>
    <row r="118" spans="2:18">
      <c r="B118" s="16"/>
      <c r="C118" s="16"/>
      <c r="D118" s="8" t="s">
        <v>17</v>
      </c>
      <c r="E118" s="8" t="s">
        <v>18</v>
      </c>
      <c r="F118" s="8" t="s">
        <v>19</v>
      </c>
      <c r="G118" s="8" t="s">
        <v>293</v>
      </c>
      <c r="H118" s="8" t="s">
        <v>21</v>
      </c>
      <c r="I118" s="8" t="s">
        <v>48</v>
      </c>
      <c r="J118" s="8" t="s">
        <v>49</v>
      </c>
      <c r="K118" s="8" t="s">
        <v>50</v>
      </c>
      <c r="L118" s="8" t="s">
        <v>51</v>
      </c>
      <c r="M118" s="8" t="s">
        <v>52</v>
      </c>
      <c r="N118" s="8">
        <f t="shared" si="1"/>
        <v>1008</v>
      </c>
      <c r="O118" s="7" t="s">
        <v>27</v>
      </c>
      <c r="P118" s="8" t="s">
        <v>28</v>
      </c>
      <c r="Q118" s="8" t="s">
        <v>53</v>
      </c>
      <c r="R118" s="8" t="s">
        <v>314</v>
      </c>
    </row>
    <row r="119" spans="2:18">
      <c r="B119" s="16"/>
      <c r="C119" s="16"/>
      <c r="D119" s="8" t="s">
        <v>17</v>
      </c>
      <c r="E119" s="8" t="s">
        <v>18</v>
      </c>
      <c r="F119" s="8" t="s">
        <v>19</v>
      </c>
      <c r="G119" s="8" t="s">
        <v>85</v>
      </c>
      <c r="H119" s="8" t="s">
        <v>21</v>
      </c>
      <c r="I119" s="8" t="s">
        <v>96</v>
      </c>
      <c r="J119" s="8" t="s">
        <v>97</v>
      </c>
      <c r="K119" s="8" t="s">
        <v>98</v>
      </c>
      <c r="L119" s="8" t="s">
        <v>99</v>
      </c>
      <c r="M119" s="8" t="s">
        <v>100</v>
      </c>
      <c r="N119" s="8">
        <f t="shared" si="1"/>
        <v>1710</v>
      </c>
      <c r="O119" s="7" t="s">
        <v>27</v>
      </c>
      <c r="P119" s="8" t="s">
        <v>28</v>
      </c>
      <c r="Q119" s="8" t="s">
        <v>101</v>
      </c>
      <c r="R119" s="8" t="s">
        <v>102</v>
      </c>
    </row>
    <row r="120" spans="2:18">
      <c r="B120" s="16"/>
      <c r="C120" s="16"/>
      <c r="D120" s="8" t="s">
        <v>17</v>
      </c>
      <c r="E120" s="8" t="s">
        <v>18</v>
      </c>
      <c r="F120" s="8" t="s">
        <v>19</v>
      </c>
      <c r="G120" s="8" t="s">
        <v>116</v>
      </c>
      <c r="H120" s="8" t="s">
        <v>21</v>
      </c>
      <c r="I120" s="8" t="s">
        <v>96</v>
      </c>
      <c r="J120" s="8" t="s">
        <v>97</v>
      </c>
      <c r="K120" s="8" t="s">
        <v>98</v>
      </c>
      <c r="L120" s="8" t="s">
        <v>126</v>
      </c>
      <c r="M120" s="8" t="s">
        <v>100</v>
      </c>
      <c r="N120" s="8">
        <f t="shared" si="1"/>
        <v>855</v>
      </c>
      <c r="O120" s="7" t="s">
        <v>27</v>
      </c>
      <c r="P120" s="8" t="s">
        <v>28</v>
      </c>
      <c r="Q120" s="8" t="s">
        <v>101</v>
      </c>
      <c r="R120" s="8" t="s">
        <v>129</v>
      </c>
    </row>
    <row r="121" spans="2:18">
      <c r="B121" s="16"/>
      <c r="C121" s="16"/>
      <c r="D121" s="8" t="s">
        <v>17</v>
      </c>
      <c r="E121" s="8" t="s">
        <v>18</v>
      </c>
      <c r="F121" s="8" t="s">
        <v>19</v>
      </c>
      <c r="G121" s="8" t="s">
        <v>85</v>
      </c>
      <c r="H121" s="8" t="s">
        <v>103</v>
      </c>
      <c r="I121" s="8" t="s">
        <v>104</v>
      </c>
      <c r="J121" s="8" t="s">
        <v>105</v>
      </c>
      <c r="K121" s="8" t="s">
        <v>106</v>
      </c>
      <c r="L121" s="8" t="s">
        <v>99</v>
      </c>
      <c r="M121" s="8" t="s">
        <v>77</v>
      </c>
      <c r="N121" s="8">
        <f t="shared" si="1"/>
        <v>810</v>
      </c>
      <c r="O121" s="7" t="s">
        <v>27</v>
      </c>
      <c r="P121" s="8" t="s">
        <v>28</v>
      </c>
      <c r="Q121" s="8" t="s">
        <v>107</v>
      </c>
      <c r="R121" s="8" t="s">
        <v>108</v>
      </c>
    </row>
    <row r="122" spans="2:18">
      <c r="B122" s="16"/>
      <c r="C122" s="16"/>
      <c r="D122" s="8" t="s">
        <v>17</v>
      </c>
      <c r="E122" s="8" t="s">
        <v>18</v>
      </c>
      <c r="F122" s="8" t="s">
        <v>19</v>
      </c>
      <c r="G122" s="8" t="s">
        <v>116</v>
      </c>
      <c r="H122" s="8" t="s">
        <v>103</v>
      </c>
      <c r="I122" s="8" t="s">
        <v>104</v>
      </c>
      <c r="J122" s="8" t="s">
        <v>105</v>
      </c>
      <c r="K122" s="8" t="s">
        <v>106</v>
      </c>
      <c r="L122" s="8" t="s">
        <v>126</v>
      </c>
      <c r="M122" s="8" t="s">
        <v>77</v>
      </c>
      <c r="N122" s="8">
        <f t="shared" si="1"/>
        <v>405</v>
      </c>
      <c r="O122" s="7" t="s">
        <v>27</v>
      </c>
      <c r="P122" s="8" t="s">
        <v>28</v>
      </c>
      <c r="Q122" s="8" t="s">
        <v>107</v>
      </c>
      <c r="R122" s="8" t="s">
        <v>130</v>
      </c>
    </row>
    <row r="123" spans="2:18">
      <c r="B123" s="16"/>
      <c r="C123" s="16"/>
      <c r="D123" s="8" t="s">
        <v>17</v>
      </c>
      <c r="E123" s="8" t="s">
        <v>18</v>
      </c>
      <c r="F123" s="8" t="s">
        <v>19</v>
      </c>
      <c r="G123" s="8" t="s">
        <v>116</v>
      </c>
      <c r="H123" s="8" t="s">
        <v>21</v>
      </c>
      <c r="I123" s="8" t="s">
        <v>124</v>
      </c>
      <c r="J123" s="8" t="s">
        <v>125</v>
      </c>
      <c r="K123" s="8" t="s">
        <v>50</v>
      </c>
      <c r="L123" s="8" t="s">
        <v>126</v>
      </c>
      <c r="M123" s="8" t="s">
        <v>51</v>
      </c>
      <c r="N123" s="8">
        <f t="shared" si="1"/>
        <v>324</v>
      </c>
      <c r="O123" s="7" t="s">
        <v>27</v>
      </c>
      <c r="P123" s="8" t="s">
        <v>28</v>
      </c>
      <c r="Q123" s="8" t="s">
        <v>127</v>
      </c>
      <c r="R123" s="8" t="s">
        <v>128</v>
      </c>
    </row>
    <row r="124" spans="2:18">
      <c r="B124" s="17"/>
      <c r="C124" s="17"/>
      <c r="D124" s="8" t="s">
        <v>17</v>
      </c>
      <c r="E124" s="8" t="s">
        <v>18</v>
      </c>
      <c r="F124" s="8" t="s">
        <v>19</v>
      </c>
      <c r="G124" s="8" t="s">
        <v>116</v>
      </c>
      <c r="H124" s="8" t="s">
        <v>21</v>
      </c>
      <c r="I124" s="8" t="s">
        <v>131</v>
      </c>
      <c r="J124" s="8" t="s">
        <v>132</v>
      </c>
      <c r="K124" s="8" t="s">
        <v>33</v>
      </c>
      <c r="L124" s="8" t="s">
        <v>126</v>
      </c>
      <c r="M124" s="8" t="s">
        <v>133</v>
      </c>
      <c r="N124" s="8">
        <f t="shared" si="1"/>
        <v>135</v>
      </c>
      <c r="O124" s="7" t="s">
        <v>27</v>
      </c>
      <c r="P124" s="8" t="s">
        <v>28</v>
      </c>
      <c r="Q124" s="8" t="s">
        <v>134</v>
      </c>
      <c r="R124" s="8" t="s">
        <v>135</v>
      </c>
    </row>
    <row r="125" spans="2:18" s="18" customFormat="1">
      <c r="B125" s="19" t="s">
        <v>332</v>
      </c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1"/>
      <c r="N125" s="22">
        <f>SUM(N34:N124)</f>
        <v>192471</v>
      </c>
      <c r="O125" s="23"/>
      <c r="P125" s="24"/>
      <c r="Q125" s="24"/>
      <c r="R125" s="24"/>
    </row>
  </sheetData>
  <autoFilter ref="B2:R124" xr:uid="{00000000-0009-0000-0000-000000000000}"/>
  <sortState xmlns:xlrd2="http://schemas.microsoft.com/office/spreadsheetml/2017/richdata2" ref="B83:R393">
    <sortCondition ref="B83:B393"/>
    <sortCondition ref="E83:E393"/>
    <sortCondition ref="G83:G393"/>
  </sortState>
  <mergeCells count="19">
    <mergeCell ref="B18:M18"/>
    <mergeCell ref="B27:M27"/>
    <mergeCell ref="B33:M33"/>
    <mergeCell ref="B30:M30"/>
    <mergeCell ref="B125:M125"/>
    <mergeCell ref="B34:B124"/>
    <mergeCell ref="C34:C124"/>
    <mergeCell ref="C19:C26"/>
    <mergeCell ref="B19:B26"/>
    <mergeCell ref="B28:B29"/>
    <mergeCell ref="C28:C29"/>
    <mergeCell ref="C31:C32"/>
    <mergeCell ref="B31:B32"/>
    <mergeCell ref="B1:R1"/>
    <mergeCell ref="C3:C9"/>
    <mergeCell ref="B3:B9"/>
    <mergeCell ref="B11:B17"/>
    <mergeCell ref="C11:C17"/>
    <mergeCell ref="B10:M10"/>
  </mergeCells>
  <phoneticPr fontId="7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蒙电_资格预审（excel）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NTKO</cp:lastModifiedBy>
  <dcterms:created xsi:type="dcterms:W3CDTF">2020-03-21T03:11:00Z</dcterms:created>
  <dcterms:modified xsi:type="dcterms:W3CDTF">2024-08-29T01:18:36Z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