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标段划分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<sst xmlns="http://schemas.openxmlformats.org/spreadsheetml/2006/main" count="179" uniqueCount="91">
  <si>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18,"isFree":false,"startRow":2}]}</t>
  </si>
  <si>
    <t>内蒙古电力（集团）有限责任公司乌兰察布供电分公司2024年部分设备材料询比（12）采购</t>
  </si>
  <si>
    <t>标段</t>
  </si>
  <si>
    <t>标段名称</t>
  </si>
  <si>
    <t>需求部门</t>
  </si>
  <si>
    <t>项目名称</t>
  </si>
  <si>
    <t>设备名称</t>
  </si>
  <si>
    <t>规格型号</t>
  </si>
  <si>
    <t>单位</t>
  </si>
  <si>
    <t>数量</t>
  </si>
  <si>
    <t>单价最高投标限价（元）</t>
  </si>
  <si>
    <t>最高限价（元）</t>
  </si>
  <si>
    <t>标段限价</t>
  </si>
  <si>
    <t>专用资格要求</t>
  </si>
  <si>
    <t>到货时间</t>
  </si>
  <si>
    <t>到货地点</t>
  </si>
  <si>
    <t>采购申请标识</t>
  </si>
  <si>
    <t>1</t>
  </si>
  <si>
    <t>10kv开关柜</t>
  </si>
  <si>
    <t>乌盟局修试管理处</t>
  </si>
  <si>
    <t>花村110KV等变电站10KV开关柜完善应急技改工程花村110KV等变电站10KV开关柜完善应急技改工程</t>
  </si>
  <si>
    <t>高压开关柜</t>
  </si>
  <si>
    <t>高压开关柜,AC10kV,馈线开关柜,小车式,1250A,31.5kA,真空</t>
  </si>
  <si>
    <t>台</t>
  </si>
  <si>
    <t>9</t>
  </si>
  <si>
    <t>53000</t>
  </si>
  <si>
    <t>供应商须为“内蒙古电力（集团）有限责任公司2023年度设备材料供应商资格预审名单第40标段（10kV开关柜）合格供应商，（提供资格预审合格通知书扫描件</t>
  </si>
  <si>
    <t>20240920</t>
  </si>
  <si>
    <t>施工现场地面交货</t>
  </si>
  <si>
    <t>310020142500010</t>
  </si>
  <si>
    <t>高压开关柜,AC10kV,分段断路器柜,小车式,4000A,40kA,真空</t>
  </si>
  <si>
    <t>130000</t>
  </si>
  <si>
    <t>310020142500020</t>
  </si>
  <si>
    <t>高压开关柜,AC10kV,分段隔离柜,小车式,4000A,无开关,无</t>
  </si>
  <si>
    <t>60000</t>
  </si>
  <si>
    <t>310020142500030</t>
  </si>
  <si>
    <t>高压开关柜,AC10kV,母线通道箱,通用,通用,通用,通用</t>
  </si>
  <si>
    <t>2</t>
  </si>
  <si>
    <t>102200</t>
  </si>
  <si>
    <t>310020142500040</t>
  </si>
  <si>
    <t>高压开关柜,AC10kV,分段断路器柜,小车式,3150A,40kA,真空</t>
  </si>
  <si>
    <t>110000</t>
  </si>
  <si>
    <t>310020142600010</t>
  </si>
  <si>
    <t>消弧线圈接地变成套装置</t>
  </si>
  <si>
    <t>消弧线圈接地变成套装置,AC10kV,315kVA,干式,52A,调匝,通用,含</t>
  </si>
  <si>
    <t>套</t>
  </si>
  <si>
    <t>240000</t>
  </si>
  <si>
    <t>供应商须为“内蒙古电力（集团）有限责任公司2023年度设备材料供应商资格预审名单第49标段（消弧线圈）合格供应商，（提供资格预审合格通知书扫描件</t>
  </si>
  <si>
    <t>310020143100010</t>
  </si>
  <si>
    <t>3</t>
  </si>
  <si>
    <t>电力电缆</t>
  </si>
  <si>
    <t>控制电缆</t>
  </si>
  <si>
    <t>控制电缆,KVVP2,2.5,4,ZRC,22,450/750V</t>
  </si>
  <si>
    <t>米</t>
  </si>
  <si>
    <t>2285</t>
  </si>
  <si>
    <t>17.9</t>
  </si>
  <si>
    <t>供应商须为“内蒙古电力（集团）有限责任公司2023年度设备材料供应商资格预审名单第97标段（'0.4kV绝缘导线、橡皮线、防老化线、地埋线、集束导线）合格供应商，（提供资格预审合格通知书扫描件</t>
  </si>
  <si>
    <t>310020143200010</t>
  </si>
  <si>
    <t>控制电缆,KVVP2,2.5,7,ZRC,22,450/750V</t>
  </si>
  <si>
    <t>660</t>
  </si>
  <si>
    <t>23</t>
  </si>
  <si>
    <t>310020143200020</t>
  </si>
  <si>
    <t>控制电缆,KVVP2,2.5,10,ZRC,22,450/750V</t>
  </si>
  <si>
    <t>450</t>
  </si>
  <si>
    <t>32</t>
  </si>
  <si>
    <t>310020143200030</t>
  </si>
  <si>
    <t>控制电缆,KVVP2,4,4,ZRC,22,450/750V</t>
  </si>
  <si>
    <t>1230</t>
  </si>
  <si>
    <t>21</t>
  </si>
  <si>
    <t>310020143200040</t>
  </si>
  <si>
    <t>控制电缆,KVVP2,4,7,ZRC,22,450/750V</t>
  </si>
  <si>
    <t>2020</t>
  </si>
  <si>
    <t>31</t>
  </si>
  <si>
    <t>310020143200050</t>
  </si>
  <si>
    <t>低压电力电缆</t>
  </si>
  <si>
    <t>低压电力电缆,YJY,铜,120,4芯,ZC,22,普通</t>
  </si>
  <si>
    <t>千米</t>
  </si>
  <si>
    <t>0.09</t>
  </si>
  <si>
    <t>370000</t>
  </si>
  <si>
    <t>310020143300020</t>
  </si>
  <si>
    <t>低压电力电缆,YJV,铜,10,4芯,ZRC,23,通用,1KV</t>
  </si>
  <si>
    <t>0.5</t>
  </si>
  <si>
    <t>41000</t>
  </si>
  <si>
    <t>310020143300030</t>
  </si>
  <si>
    <t>4</t>
  </si>
  <si>
    <t>电能质量在线监测装置</t>
  </si>
  <si>
    <t>电能质量在线监测装置,整屏</t>
  </si>
  <si>
    <t>120000</t>
  </si>
  <si>
    <t>供应商需为制造商</t>
  </si>
  <si>
    <t>310020142800010</t>
  </si>
  <si>
    <t>310020143000020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</si>
</sst>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2" xfId="137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7"/>
  <sheetViews>
    <sheetView tabSelected="1" topLeftCell="B1" workbookViewId="0">
      <selection activeCell="H8" sqref="H8"/>
    </sheetView>
  </sheetViews>
  <sheetFormatPr defaultColWidth="9" defaultRowHeight="14.25"/>
  <cols>
    <col min="1" max="1" width="9" style="1" hidden="1" customWidth="1"/>
    <col min="2" max="2" width="9" style="2"/>
    <col min="3" max="3" width="10.5083333333333" style="2" customWidth="1"/>
    <col min="4" max="4" width="14.475" style="2" customWidth="1"/>
    <col min="5" max="5" width="34.8166666666667" style="2" customWidth="1"/>
    <col min="6" max="6" width="13.0166666666667" style="2" customWidth="1"/>
    <col min="7" max="7" width="31.4583333333333" style="2" customWidth="1"/>
    <col min="8" max="8" width="6.63333333333333" style="2" customWidth="1"/>
    <col min="9" max="9" width="6.54166666666667" style="2" customWidth="1"/>
    <col min="10" max="10" width="9" style="2"/>
    <col min="11" max="11" width="8.26666666666667" style="2" customWidth="1"/>
    <col min="12" max="12" width="9" style="2"/>
    <col min="13" max="13" width="20.5083333333333" style="2" customWidth="1"/>
    <col min="14" max="14" width="9" style="3"/>
    <col min="15" max="15" width="9" style="2"/>
    <col min="16" max="16" width="18.175" style="2" customWidth="1"/>
    <col min="17" max="16384" width="9" style="1"/>
  </cols>
  <sheetData>
    <row r="1" spans="1:16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1.5" spans="2:16">
      <c r="B2" s="5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5" t="s">
        <v>14</v>
      </c>
      <c r="O2" s="6" t="s">
        <v>15</v>
      </c>
      <c r="P2" s="12" t="s">
        <v>16</v>
      </c>
    </row>
    <row r="3" s="1" customFormat="1" ht="24" spans="2:16">
      <c r="B3" s="7" t="s">
        <v>17</v>
      </c>
      <c r="C3" s="7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8" t="s">
        <v>25</v>
      </c>
      <c r="K3" s="8">
        <f t="shared" ref="K3:K19" si="0">I3*J3</f>
        <v>477000</v>
      </c>
      <c r="L3" s="13">
        <f>SUM(K3:K7)</f>
        <v>981400</v>
      </c>
      <c r="M3" s="13" t="s">
        <v>26</v>
      </c>
      <c r="N3" s="11" t="s">
        <v>27</v>
      </c>
      <c r="O3" s="8" t="s">
        <v>28</v>
      </c>
      <c r="P3" s="8" t="s">
        <v>29</v>
      </c>
    </row>
    <row r="4" s="1" customFormat="1" ht="24" spans="2:16">
      <c r="B4" s="9"/>
      <c r="C4" s="9"/>
      <c r="D4" s="8" t="s">
        <v>19</v>
      </c>
      <c r="E4" s="8" t="s">
        <v>20</v>
      </c>
      <c r="F4" s="8" t="s">
        <v>21</v>
      </c>
      <c r="G4" s="8" t="s">
        <v>30</v>
      </c>
      <c r="H4" s="8" t="s">
        <v>23</v>
      </c>
      <c r="I4" s="8" t="s">
        <v>17</v>
      </c>
      <c r="J4" s="8" t="s">
        <v>31</v>
      </c>
      <c r="K4" s="8">
        <f t="shared" si="0"/>
        <v>130000</v>
      </c>
      <c r="L4" s="14"/>
      <c r="M4" s="14"/>
      <c r="N4" s="11" t="s">
        <v>27</v>
      </c>
      <c r="O4" s="8" t="s">
        <v>28</v>
      </c>
      <c r="P4" s="8" t="s">
        <v>32</v>
      </c>
    </row>
    <row r="5" s="1" customFormat="1" ht="24" spans="2:16">
      <c r="B5" s="9"/>
      <c r="C5" s="9"/>
      <c r="D5" s="8" t="s">
        <v>19</v>
      </c>
      <c r="E5" s="8" t="s">
        <v>20</v>
      </c>
      <c r="F5" s="8" t="s">
        <v>21</v>
      </c>
      <c r="G5" s="8" t="s">
        <v>33</v>
      </c>
      <c r="H5" s="8" t="s">
        <v>23</v>
      </c>
      <c r="I5" s="8" t="s">
        <v>17</v>
      </c>
      <c r="J5" s="8" t="s">
        <v>34</v>
      </c>
      <c r="K5" s="8">
        <f t="shared" si="0"/>
        <v>60000</v>
      </c>
      <c r="L5" s="14"/>
      <c r="M5" s="14"/>
      <c r="N5" s="11" t="s">
        <v>27</v>
      </c>
      <c r="O5" s="8" t="s">
        <v>28</v>
      </c>
      <c r="P5" s="8" t="s">
        <v>35</v>
      </c>
    </row>
    <row r="6" s="1" customFormat="1" ht="24" spans="2:16">
      <c r="B6" s="9"/>
      <c r="C6" s="9"/>
      <c r="D6" s="8" t="s">
        <v>19</v>
      </c>
      <c r="E6" s="8" t="s">
        <v>20</v>
      </c>
      <c r="F6" s="8" t="s">
        <v>21</v>
      </c>
      <c r="G6" s="8" t="s">
        <v>36</v>
      </c>
      <c r="H6" s="8" t="s">
        <v>23</v>
      </c>
      <c r="I6" s="8" t="s">
        <v>37</v>
      </c>
      <c r="J6" s="8" t="s">
        <v>38</v>
      </c>
      <c r="K6" s="8">
        <f t="shared" si="0"/>
        <v>204400</v>
      </c>
      <c r="L6" s="14"/>
      <c r="M6" s="14"/>
      <c r="N6" s="11" t="s">
        <v>27</v>
      </c>
      <c r="O6" s="8" t="s">
        <v>28</v>
      </c>
      <c r="P6" s="8" t="s">
        <v>39</v>
      </c>
    </row>
    <row r="7" s="1" customFormat="1" ht="24" spans="2:16">
      <c r="B7" s="10"/>
      <c r="C7" s="10"/>
      <c r="D7" s="8" t="s">
        <v>19</v>
      </c>
      <c r="E7" s="8" t="s">
        <v>20</v>
      </c>
      <c r="F7" s="8" t="s">
        <v>21</v>
      </c>
      <c r="G7" s="8" t="s">
        <v>40</v>
      </c>
      <c r="H7" s="8" t="s">
        <v>23</v>
      </c>
      <c r="I7" s="8" t="s">
        <v>17</v>
      </c>
      <c r="J7" s="8" t="s">
        <v>41</v>
      </c>
      <c r="K7" s="8">
        <f t="shared" si="0"/>
        <v>110000</v>
      </c>
      <c r="L7" s="15"/>
      <c r="M7" s="15"/>
      <c r="N7" s="11" t="s">
        <v>27</v>
      </c>
      <c r="O7" s="8" t="s">
        <v>28</v>
      </c>
      <c r="P7" s="8" t="s">
        <v>42</v>
      </c>
    </row>
    <row r="8" ht="72" spans="2:16">
      <c r="B8" s="11" t="s">
        <v>37</v>
      </c>
      <c r="C8" s="11" t="s">
        <v>43</v>
      </c>
      <c r="D8" s="8" t="s">
        <v>19</v>
      </c>
      <c r="E8" s="8" t="s">
        <v>20</v>
      </c>
      <c r="F8" s="8" t="s">
        <v>43</v>
      </c>
      <c r="G8" s="8" t="s">
        <v>44</v>
      </c>
      <c r="H8" s="8" t="s">
        <v>45</v>
      </c>
      <c r="I8" s="8" t="s">
        <v>17</v>
      </c>
      <c r="J8" s="8" t="s">
        <v>46</v>
      </c>
      <c r="K8" s="8">
        <f t="shared" si="0"/>
        <v>240000</v>
      </c>
      <c r="L8" s="8">
        <f>SUM(K8:K8)</f>
        <v>240000</v>
      </c>
      <c r="M8" s="8" t="s">
        <v>47</v>
      </c>
      <c r="N8" s="11" t="s">
        <v>27</v>
      </c>
      <c r="O8" s="8" t="s">
        <v>28</v>
      </c>
      <c r="P8" s="8" t="s">
        <v>48</v>
      </c>
    </row>
    <row r="9" ht="24" spans="2:16">
      <c r="B9" s="7" t="s">
        <v>49</v>
      </c>
      <c r="C9" s="7" t="s">
        <v>50</v>
      </c>
      <c r="D9" s="8" t="s">
        <v>19</v>
      </c>
      <c r="E9" s="8" t="s">
        <v>20</v>
      </c>
      <c r="F9" s="8" t="s">
        <v>51</v>
      </c>
      <c r="G9" s="8" t="s">
        <v>52</v>
      </c>
      <c r="H9" s="8" t="s">
        <v>53</v>
      </c>
      <c r="I9" s="8" t="s">
        <v>54</v>
      </c>
      <c r="J9" s="8" t="s">
        <v>55</v>
      </c>
      <c r="K9" s="8">
        <f t="shared" si="0"/>
        <v>40901.5</v>
      </c>
      <c r="L9" s="13">
        <f>SUM(K9:K15)</f>
        <v>212731.5</v>
      </c>
      <c r="M9" s="13" t="s">
        <v>56</v>
      </c>
      <c r="N9" s="11" t="s">
        <v>27</v>
      </c>
      <c r="O9" s="8" t="s">
        <v>28</v>
      </c>
      <c r="P9" s="8" t="s">
        <v>57</v>
      </c>
    </row>
    <row r="10" ht="24" spans="2:16">
      <c r="B10" s="9"/>
      <c r="C10" s="9"/>
      <c r="D10" s="8" t="s">
        <v>19</v>
      </c>
      <c r="E10" s="8" t="s">
        <v>20</v>
      </c>
      <c r="F10" s="8" t="s">
        <v>51</v>
      </c>
      <c r="G10" s="8" t="s">
        <v>58</v>
      </c>
      <c r="H10" s="8" t="s">
        <v>53</v>
      </c>
      <c r="I10" s="8" t="s">
        <v>59</v>
      </c>
      <c r="J10" s="8" t="s">
        <v>60</v>
      </c>
      <c r="K10" s="8">
        <f t="shared" si="0"/>
        <v>15180</v>
      </c>
      <c r="L10" s="14"/>
      <c r="M10" s="14"/>
      <c r="N10" s="11" t="s">
        <v>27</v>
      </c>
      <c r="O10" s="8" t="s">
        <v>28</v>
      </c>
      <c r="P10" s="8" t="s">
        <v>61</v>
      </c>
    </row>
    <row r="11" ht="24" spans="2:16">
      <c r="B11" s="9"/>
      <c r="C11" s="9"/>
      <c r="D11" s="8" t="s">
        <v>19</v>
      </c>
      <c r="E11" s="8" t="s">
        <v>20</v>
      </c>
      <c r="F11" s="8" t="s">
        <v>51</v>
      </c>
      <c r="G11" s="8" t="s">
        <v>62</v>
      </c>
      <c r="H11" s="8" t="s">
        <v>53</v>
      </c>
      <c r="I11" s="8" t="s">
        <v>63</v>
      </c>
      <c r="J11" s="8" t="s">
        <v>64</v>
      </c>
      <c r="K11" s="8">
        <f t="shared" si="0"/>
        <v>14400</v>
      </c>
      <c r="L11" s="14"/>
      <c r="M11" s="14"/>
      <c r="N11" s="11" t="s">
        <v>27</v>
      </c>
      <c r="O11" s="8" t="s">
        <v>28</v>
      </c>
      <c r="P11" s="8" t="s">
        <v>65</v>
      </c>
    </row>
    <row r="12" ht="24" spans="2:16">
      <c r="B12" s="9"/>
      <c r="C12" s="9"/>
      <c r="D12" s="8" t="s">
        <v>19</v>
      </c>
      <c r="E12" s="8" t="s">
        <v>20</v>
      </c>
      <c r="F12" s="8" t="s">
        <v>51</v>
      </c>
      <c r="G12" s="8" t="s">
        <v>66</v>
      </c>
      <c r="H12" s="8" t="s">
        <v>53</v>
      </c>
      <c r="I12" s="8" t="s">
        <v>67</v>
      </c>
      <c r="J12" s="8" t="s">
        <v>68</v>
      </c>
      <c r="K12" s="8">
        <f t="shared" si="0"/>
        <v>25830</v>
      </c>
      <c r="L12" s="14"/>
      <c r="M12" s="14"/>
      <c r="N12" s="11" t="s">
        <v>27</v>
      </c>
      <c r="O12" s="8" t="s">
        <v>28</v>
      </c>
      <c r="P12" s="8" t="s">
        <v>69</v>
      </c>
    </row>
    <row r="13" ht="24" spans="2:16">
      <c r="B13" s="9"/>
      <c r="C13" s="9"/>
      <c r="D13" s="8" t="s">
        <v>19</v>
      </c>
      <c r="E13" s="8" t="s">
        <v>20</v>
      </c>
      <c r="F13" s="8" t="s">
        <v>51</v>
      </c>
      <c r="G13" s="8" t="s">
        <v>70</v>
      </c>
      <c r="H13" s="8" t="s">
        <v>53</v>
      </c>
      <c r="I13" s="8" t="s">
        <v>71</v>
      </c>
      <c r="J13" s="8" t="s">
        <v>72</v>
      </c>
      <c r="K13" s="8">
        <f t="shared" si="0"/>
        <v>62620</v>
      </c>
      <c r="L13" s="14"/>
      <c r="M13" s="14"/>
      <c r="N13" s="11" t="s">
        <v>27</v>
      </c>
      <c r="O13" s="8" t="s">
        <v>28</v>
      </c>
      <c r="P13" s="8" t="s">
        <v>73</v>
      </c>
    </row>
    <row r="14" ht="24" spans="2:16">
      <c r="B14" s="9"/>
      <c r="C14" s="9"/>
      <c r="D14" s="8" t="s">
        <v>19</v>
      </c>
      <c r="E14" s="8" t="s">
        <v>20</v>
      </c>
      <c r="F14" s="8" t="s">
        <v>74</v>
      </c>
      <c r="G14" s="8" t="s">
        <v>75</v>
      </c>
      <c r="H14" s="8" t="s">
        <v>76</v>
      </c>
      <c r="I14" s="8" t="s">
        <v>77</v>
      </c>
      <c r="J14" s="8" t="s">
        <v>78</v>
      </c>
      <c r="K14" s="8">
        <f t="shared" si="0"/>
        <v>33300</v>
      </c>
      <c r="L14" s="14"/>
      <c r="M14" s="14"/>
      <c r="N14" s="11" t="s">
        <v>27</v>
      </c>
      <c r="O14" s="8" t="s">
        <v>28</v>
      </c>
      <c r="P14" s="8" t="s">
        <v>79</v>
      </c>
    </row>
    <row r="15" ht="24" spans="2:16">
      <c r="B15" s="10"/>
      <c r="C15" s="10"/>
      <c r="D15" s="8" t="s">
        <v>19</v>
      </c>
      <c r="E15" s="8" t="s">
        <v>20</v>
      </c>
      <c r="F15" s="8" t="s">
        <v>74</v>
      </c>
      <c r="G15" s="8" t="s">
        <v>80</v>
      </c>
      <c r="H15" s="8" t="s">
        <v>76</v>
      </c>
      <c r="I15" s="8" t="s">
        <v>81</v>
      </c>
      <c r="J15" s="8" t="s">
        <v>82</v>
      </c>
      <c r="K15" s="8">
        <f t="shared" si="0"/>
        <v>20500</v>
      </c>
      <c r="L15" s="15"/>
      <c r="M15" s="15"/>
      <c r="N15" s="11" t="s">
        <v>27</v>
      </c>
      <c r="O15" s="8" t="s">
        <v>28</v>
      </c>
      <c r="P15" s="8" t="s">
        <v>83</v>
      </c>
    </row>
    <row r="16" s="1" customFormat="1" ht="24" spans="2:16">
      <c r="B16" s="7" t="s">
        <v>84</v>
      </c>
      <c r="C16" s="7" t="s">
        <v>85</v>
      </c>
      <c r="D16" s="8" t="s">
        <v>19</v>
      </c>
      <c r="E16" s="8" t="s">
        <v>20</v>
      </c>
      <c r="F16" s="8" t="s">
        <v>85</v>
      </c>
      <c r="G16" s="8" t="s">
        <v>86</v>
      </c>
      <c r="H16" s="8" t="s">
        <v>45</v>
      </c>
      <c r="I16" s="8" t="s">
        <v>17</v>
      </c>
      <c r="J16" s="8" t="s">
        <v>87</v>
      </c>
      <c r="K16" s="8">
        <f t="shared" si="0"/>
        <v>120000</v>
      </c>
      <c r="L16" s="13">
        <f>SUM(K16:K17)</f>
        <v>180000</v>
      </c>
      <c r="M16" s="13" t="s">
        <v>88</v>
      </c>
      <c r="N16" s="11" t="s">
        <v>27</v>
      </c>
      <c r="O16" s="8" t="s">
        <v>28</v>
      </c>
      <c r="P16" s="8" t="s">
        <v>89</v>
      </c>
    </row>
    <row r="17" s="1" customFormat="1" ht="24" spans="2:16">
      <c r="B17" s="10"/>
      <c r="C17" s="10"/>
      <c r="D17" s="8" t="s">
        <v>19</v>
      </c>
      <c r="E17" s="8" t="s">
        <v>20</v>
      </c>
      <c r="F17" s="8" t="s">
        <v>85</v>
      </c>
      <c r="G17" s="8" t="s">
        <v>85</v>
      </c>
      <c r="H17" s="8" t="s">
        <v>45</v>
      </c>
      <c r="I17" s="8" t="s">
        <v>17</v>
      </c>
      <c r="J17" s="8" t="s">
        <v>34</v>
      </c>
      <c r="K17" s="8">
        <f t="shared" si="0"/>
        <v>60000</v>
      </c>
      <c r="L17" s="15"/>
      <c r="M17" s="15"/>
      <c r="N17" s="11" t="s">
        <v>27</v>
      </c>
      <c r="O17" s="8" t="s">
        <v>28</v>
      </c>
      <c r="P17" s="8" t="s">
        <v>90</v>
      </c>
    </row>
  </sheetData>
  <mergeCells count="13">
    <mergeCell ref="B1:P1"/>
    <mergeCell ref="B3:B7"/>
    <mergeCell ref="B9:B15"/>
    <mergeCell ref="B16:B17"/>
    <mergeCell ref="C3:C7"/>
    <mergeCell ref="C9:C15"/>
    <mergeCell ref="C16:C17"/>
    <mergeCell ref="L3:L7"/>
    <mergeCell ref="L9:L15"/>
    <mergeCell ref="L16:L17"/>
    <mergeCell ref="M3:M7"/>
    <mergeCell ref="M9:M15"/>
    <mergeCell ref="M16:M17"/>
  </mergeCells>
  <pageMargins left="0.7" right="0.7" top="0.75" bottom="0.75" header="0.3" footer="0.3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标段划分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柒时ヘ雨</cp:lastModifiedBy>
  <dcterms:created xsi:type="dcterms:W3CDTF">2020-03-21T03:11:00Z</dcterms:created>
  <dcterms:modified xsi:type="dcterms:W3CDTF">2024-08-09T08:47:03Z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509ACCA867874BBEBB9307E3CB76880B_12</vt:lpwstr>
  </property>
</Properties>
</file>