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940"/>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<sst xmlns="http://schemas.openxmlformats.org/spreadsheetml/2006/main" count="553" uniqueCount="183">
  <si>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52,"isFree":false,"startRow":2}]}</t>
  </si>
  <si>
    <t>呼和浩特供电公司2024年第一批日常检修材料采购4</t>
  </si>
  <si>
    <t>标段编号</t>
  </si>
  <si>
    <t>标段名称</t>
  </si>
  <si>
    <t>项目名称</t>
  </si>
  <si>
    <t>设备属性</t>
  </si>
  <si>
    <t>设备名称</t>
  </si>
  <si>
    <t>规格型号</t>
  </si>
  <si>
    <t>单位</t>
  </si>
  <si>
    <t>数量</t>
  </si>
  <si>
    <t>专用资格要求</t>
  </si>
  <si>
    <t>最高投标限价单价（元）</t>
  </si>
  <si>
    <t>最高投标限价合计（元）</t>
  </si>
  <si>
    <t>最高投标限价总价（元）</t>
  </si>
  <si>
    <t>到货时间</t>
  </si>
  <si>
    <t>到货地点</t>
  </si>
  <si>
    <t>设备编码</t>
  </si>
  <si>
    <t>采购申请标识</t>
  </si>
  <si>
    <t>HG20240604-182</t>
  </si>
  <si>
    <t>辅助设备设施-供水、暖系统</t>
  </si>
  <si>
    <t>辅助设备设施</t>
  </si>
  <si>
    <t>风机</t>
  </si>
  <si>
    <t>风机,轴流式,370W</t>
  </si>
  <si>
    <t>台</t>
  </si>
  <si>
    <t>1.供应商须提供近三年（2021年01月01日至投标截止之日）的同类供货业绩一份，每份业绩提供中标通知书及配套合同原件扫描件；
2.供应商须为风机制造商或风机制造商授权代理商，代理商需提供制造商针对本项目的授权；</t>
  </si>
  <si>
    <t>20240515</t>
  </si>
  <si>
    <t>施工现场地面交货</t>
  </si>
  <si>
    <t>800051993</t>
  </si>
  <si>
    <t>330015841500010</t>
  </si>
  <si>
    <t>风机,轴流式,2200W</t>
  </si>
  <si>
    <t>800051998</t>
  </si>
  <si>
    <t>330015841500020</t>
  </si>
  <si>
    <t>通信设备</t>
  </si>
  <si>
    <t>动环采集器</t>
  </si>
  <si>
    <t>套</t>
  </si>
  <si>
    <t>801003133</t>
  </si>
  <si>
    <t>330015841500030</t>
  </si>
  <si>
    <t>配件</t>
  </si>
  <si>
    <t>台式工作站配件</t>
  </si>
  <si>
    <t>继电器</t>
  </si>
  <si>
    <t>个</t>
  </si>
  <si>
    <t>800071493</t>
  </si>
  <si>
    <t>330015841500040</t>
  </si>
  <si>
    <t>330015841600010</t>
  </si>
  <si>
    <t>HG20240604-183</t>
  </si>
  <si>
    <t>工器具-登高、安全工具（带电作业）</t>
  </si>
  <si>
    <t>工器具</t>
  </si>
  <si>
    <t>引流线</t>
  </si>
  <si>
    <t>引流线,通用,通用,复合引流线,220KV</t>
  </si>
  <si>
    <t>条</t>
  </si>
  <si>
    <t xml:space="preserve">1.供应商须提供近三年（2021年01月01日至投标截止之日）的同类供货业绩1份，每份业绩提供中标通知书及配套合同原件扫描件； </t>
  </si>
  <si>
    <t>买方指定仓库地面交货</t>
  </si>
  <si>
    <t>801020520</t>
  </si>
  <si>
    <t>330015882700010</t>
  </si>
  <si>
    <t>330015882700020</t>
  </si>
  <si>
    <t>HG20240604-184</t>
  </si>
  <si>
    <t>工器具-登高、安全工具（不带电作业）</t>
  </si>
  <si>
    <t>标识牌</t>
  </si>
  <si>
    <t>标识牌,塔号牌,500*400,双面热转印标识,高分子UPVC</t>
  </si>
  <si>
    <t>面</t>
  </si>
  <si>
    <t>1.供应商需提供所投产品经第三方权威检测机构（国家认证认可监督管理委员会/省级质量技术监督部门认证或经中国合格评定国家认可委员会认可）出具的型式试验报告或检测报告（其中热转印标志牌提供抗剥离强度、氙灯辐射暴露试验灰度等级≥4实验合格、荧光紫外老化（光老化）3600h实验合格的试验报告，高分子支架提供断裂拉伸应力试验、荧光紫外老化3600h合格的试验报告）；
2.供应商须提供近三年（2021年01月01日至投标截止之日）的热转印标识牌供货业绩1份，每份业绩提供中标通知书及配套合同原件扫描件； 
3.供应商须为制造商；</t>
  </si>
  <si>
    <t>800991662</t>
  </si>
  <si>
    <t>330015884300010</t>
  </si>
  <si>
    <t>标识牌,警示牌,400MM*320MM,单面热转印标识,无要求,通用,高分子UP</t>
  </si>
  <si>
    <t>801006526</t>
  </si>
  <si>
    <t>330015884300020</t>
  </si>
  <si>
    <t>标识牌,相序牌,350*350,单面热转印标识,高分子UPVC</t>
  </si>
  <si>
    <t>800991664</t>
  </si>
  <si>
    <t>330015884300030</t>
  </si>
  <si>
    <t>标识牌,电缆标识牌,220*160，2MM厚，铝板粘贴反光贴,铝板覆优质抗氧化国</t>
  </si>
  <si>
    <t>801005983</t>
  </si>
  <si>
    <t>330015884300040</t>
  </si>
  <si>
    <t>HG20240604-185</t>
  </si>
  <si>
    <t>配件-变电在线监测装置配件</t>
  </si>
  <si>
    <t>传感器</t>
  </si>
  <si>
    <t>传感器,通用,通用,通用,通用,通用,氧气,通用,通用</t>
  </si>
  <si>
    <t>1.供应商须提供近三年（2021年01月01日至投标截止之日）的同类供货业绩1份，每份业绩提供中标通知书及配套合同原件扫描件； 
2.供应商须为制造商或制造商授权代理商，代理商需提供制造商针对本项目的授权；</t>
  </si>
  <si>
    <t>801017228</t>
  </si>
  <si>
    <t>330015883000010</t>
  </si>
  <si>
    <t>800099406</t>
  </si>
  <si>
    <t>330015883000020</t>
  </si>
  <si>
    <t>330015883000030</t>
  </si>
  <si>
    <t>330015883000040</t>
  </si>
  <si>
    <t>HG20240604-190</t>
  </si>
  <si>
    <t>二次设备-继电保护及自动装置</t>
  </si>
  <si>
    <t>二次设备</t>
  </si>
  <si>
    <t>接地模块</t>
  </si>
  <si>
    <t>接地模块,通用,通用,通用,一二次融合接地处置装置</t>
  </si>
  <si>
    <t>1.供应商必须为一二次融合接地处置装置（空气式）制造商，
2.供应商具有智能控制器国家级全套型式试验报告及配套三相电压互感器的检测报告,
3.供应商须提供近三年（2021年01月01日至投标截止之日）的同类供货业绩一份，每份业绩提供中标通知书及配套合同原件扫描件；</t>
  </si>
  <si>
    <t>801020805</t>
  </si>
  <si>
    <t>330015855100010</t>
  </si>
  <si>
    <t>HG20240604-192</t>
  </si>
  <si>
    <t>配件-断路器配件</t>
  </si>
  <si>
    <t>密度继电器</t>
  </si>
  <si>
    <t>1.供应商具有同类产品取得国家级专业检验检测机构或国际专业权威机构出具的产品有效型式试验报告或检验检测报告（国家级专业检验检测机构是指国家授权的专业检测机构，具有计量认证合格证书（CMA）及中国合格评定委员会颁发的 CNAS 实验室认可证书，且证书附表检测范围涵盖产品的试验项目；国际专业权威机构出具的试验报告，须提供中文版本或经公证后的中文译本），且报告检测项目、结果数据、检测有效期符合相应产品最新国家、行业标准的规定。国家、行业已经发布相应产品标准的，申请人须取得国家级权威检验检测机构出具的型式试验报告；
2.供应商须提供近三年（2021年01月01日至投标截止之日）的同类供货业绩一份，每份业绩提供中标通知书及配套合同原件扫描件；
3.供应商须为制造商或制造商授权代理商，代理商需提供制造商针对本项目的授权；</t>
  </si>
  <si>
    <t>800991605</t>
  </si>
  <si>
    <t>330015844300010</t>
  </si>
  <si>
    <t>温度传感器</t>
  </si>
  <si>
    <t>温度传感器,热电阻,通用</t>
  </si>
  <si>
    <t>5541.66</t>
  </si>
  <si>
    <t>801014525</t>
  </si>
  <si>
    <t>330015844400010</t>
  </si>
  <si>
    <t>HG20240604-193</t>
  </si>
  <si>
    <t>非全相保护箱体及附件</t>
  </si>
  <si>
    <t>非全相保护箱体及附件,HPL245B1</t>
  </si>
  <si>
    <t>801001428</t>
  </si>
  <si>
    <t>330015880600010</t>
  </si>
  <si>
    <t>HG20240604-194</t>
  </si>
  <si>
    <t>辅助设备设施-电力设施安全防护防盗、消防系统</t>
  </si>
  <si>
    <t>防爆毯</t>
  </si>
  <si>
    <t>防爆毯,1米*1米,发泡型电缆防火防爆布</t>
  </si>
  <si>
    <t>1.供应商须提供近三年（2021年01月01日至投标截止之日）的同类供货业绩一份，每份业绩提供中标通知书及配套合同原件扫描件；
2.供应商须为制造商或制造商授权代理商，代理商需提供制造商针对本项目的授权；</t>
  </si>
  <si>
    <t>801018629</t>
  </si>
  <si>
    <t>330015882600020</t>
  </si>
  <si>
    <t>330015865200020</t>
  </si>
  <si>
    <t>330015877700010</t>
  </si>
  <si>
    <t>330015840400030</t>
  </si>
  <si>
    <t>HG20240604-196</t>
  </si>
  <si>
    <t>二次设备-配电自动化</t>
  </si>
  <si>
    <t>配电终端</t>
  </si>
  <si>
    <t>配电终端,站所终端(DTU)</t>
  </si>
  <si>
    <t>1、供应商具有同类产品取得国家级专业检验检测机构或国际专业权威机构出具的产品有效型式试验报告或检验检测报告（国家级专业检验检测机构是指国家授权的专业检测机构，具有计量认证合格证书（CMA）及中国合格评定委员会颁发的 CNAS 实验室认可证书，且证书附表检测范围涵盖产品的试验项目；国际专业权威机构出具的试验报告，须提供中文版本或经公证后的中文译本），且报告检测项目、结果数据、检测有效期符合相应产品最新国家、行业标准的规定。国家、行业已经发布相应产品标准的，申请人须取得国家级权威检验检测机构出具的型式试验报告；
2.供应商须提供近三年（2021年01月01日至投标截止之日）的同类供货业绩一份，每份业绩提供中标通知书及配套合同原件扫描件；
3.供应商须为制造商或制造商授权代理商，代理商需提供制造商针对本项目的授权；</t>
  </si>
  <si>
    <t>800016138</t>
  </si>
  <si>
    <t>330015884600010</t>
  </si>
  <si>
    <t>330015855200010</t>
  </si>
  <si>
    <t>330015872600010</t>
  </si>
  <si>
    <t>330015872700010</t>
  </si>
  <si>
    <t>330015872900010</t>
  </si>
  <si>
    <t>330015873000010</t>
  </si>
  <si>
    <t>330015875100010</t>
  </si>
  <si>
    <t>330015875200010</t>
  </si>
  <si>
    <t>330015875300010</t>
  </si>
  <si>
    <t>330015875400010</t>
  </si>
  <si>
    <t>330015875500010</t>
  </si>
  <si>
    <t>330015875600010</t>
  </si>
  <si>
    <t>330015875700010</t>
  </si>
  <si>
    <t>330015875800010</t>
  </si>
  <si>
    <t>330015846100020</t>
  </si>
  <si>
    <t>HG20240604-199</t>
  </si>
  <si>
    <t>辅助设备设施-辅助设施</t>
  </si>
  <si>
    <t>电缆沟盖板</t>
  </si>
  <si>
    <t>电缆沟盖板,智能电缆沟盖板,1000×1500,智能电缆沟盖板</t>
  </si>
  <si>
    <t>1.供应商具有无线智能电缆沟晾晒系统产品取得国家级专业检验检测机构或国际专业权威机构出具的产品有效型式试验报告或检验检测报告（国家级专业检验检测机构是指国家授权的专业检测机构，具有计量认证合格证书（CMA）及中国合格评定委员会颁发的 CNAS 实验室认可证书，且证书附表检测范围涵盖产品的试验项目；国际专业权威机构出具的试验报告，须提供中文版本或经公证后的中文译本），且报告检测项目、结果数据、检测有效期符合相应产品最新国家、行业标准的规定。国家、行业已经发布相应产品标准的，申请人须取得国家级权威检验检测机构出具的型式试验报告；
2.供应商须提供近三年（2021年01月01日至投标截止之日）的同类供货业绩一份，每份业绩提供中标通知书及配套合同原件扫描件；
3.供应商须为制造商；</t>
  </si>
  <si>
    <t>800996594</t>
  </si>
  <si>
    <t>330015839500010</t>
  </si>
  <si>
    <t>控制柜</t>
  </si>
  <si>
    <t>控制柜,QZD</t>
  </si>
  <si>
    <t>800075284</t>
  </si>
  <si>
    <t>330015839500020</t>
  </si>
  <si>
    <t>电缆沟盖板,白钢,1030×1030</t>
  </si>
  <si>
    <t>800052071</t>
  </si>
  <si>
    <t>330015839500040</t>
  </si>
  <si>
    <t>330015841300040</t>
  </si>
  <si>
    <t>330015841300050</t>
  </si>
  <si>
    <t>330015841300060</t>
  </si>
  <si>
    <t>HG20240604-200</t>
  </si>
  <si>
    <t>五金材料-建筑装饰五金</t>
  </si>
  <si>
    <t>五金材料</t>
  </si>
  <si>
    <t>锁具</t>
  </si>
  <si>
    <t>锁具,通用,40MM-72MM,通用,通用,通用,智能锁</t>
  </si>
  <si>
    <t>800998168</t>
  </si>
  <si>
    <t>330015882500010</t>
  </si>
  <si>
    <t>330015853900010</t>
  </si>
  <si>
    <t>330015866300020</t>
  </si>
  <si>
    <t>330015841400020</t>
  </si>
  <si>
    <t>HG20240604-201</t>
  </si>
  <si>
    <t>建筑材料-建材</t>
  </si>
  <si>
    <t>建筑材料</t>
  </si>
  <si>
    <t>封堵泥</t>
  </si>
  <si>
    <t>封堵泥,柔性防潮高分子</t>
  </si>
  <si>
    <t>千克</t>
  </si>
  <si>
    <t>1.供应商具有同类产品取得国家级专业检验检测机构或国际专业权威机构出具的产品有效型式试验报告或检验检测报告（国家级专业检验检测机构是指国家授权的专业检测机构，具有计量认证合格证书（CMA）及中国合格评定委员会颁发的 CNAS 实验室认可证书，且证书附表检测范围涵盖产品的试验项目；国际专业权威机构出具的试验报告，须提供中文版本或经公证后的中文译本），且报告检测项目、结果数据、检测有效期符合相应产品最新国家、行业标准的规定。国家、行业已经发布相应产品标准的，申请人须取得国家级权威检验检测机构出具的型式试验报告；
2.供应商须提供近三年（2021年01月01日至投标截止之日）的同类供货业绩一份，每份业绩提供中标通知书及配套合同原件扫描件；
3.供应商须为制造商；</t>
  </si>
  <si>
    <t>800999020</t>
  </si>
  <si>
    <t>330015842900020</t>
  </si>
  <si>
    <t>燃料化工</t>
  </si>
  <si>
    <t>防火堵料</t>
  </si>
  <si>
    <t>防火堵料,有机</t>
  </si>
  <si>
    <t>800998532</t>
  </si>
  <si>
    <t>330015842900030</t>
  </si>
  <si>
    <t>防火板</t>
  </si>
  <si>
    <t>平方米</t>
  </si>
  <si>
    <t>800059425</t>
  </si>
  <si>
    <t>330015842900040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</si>
</sst>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8"/>
      <name val="黑体"/>
      <charset val="134"/>
    </font>
    <font>
      <sz val="9"/>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6"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7" applyNumberFormat="0" applyFill="0" applyAlignment="0" applyProtection="0">
      <alignment vertical="center"/>
    </xf>
    <xf numFmtId="0" fontId="9" fillId="0" borderId="7"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11" fillId="4" borderId="9" applyNumberFormat="0" applyAlignment="0" applyProtection="0">
      <alignment vertical="center"/>
    </xf>
    <xf numFmtId="0" fontId="12" fillId="5" borderId="10" applyNumberFormat="0" applyAlignment="0" applyProtection="0">
      <alignment vertical="center"/>
    </xf>
    <xf numFmtId="0" fontId="13" fillId="5" borderId="9" applyNumberFormat="0" applyAlignment="0" applyProtection="0">
      <alignment vertical="center"/>
    </xf>
    <xf numFmtId="0" fontId="14" fillId="6" borderId="11" applyNumberFormat="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xf numFmtId="0" fontId="22" fillId="0" borderId="0">
      <alignment vertical="center"/>
    </xf>
    <xf numFmtId="0" fontId="22" fillId="0" borderId="0">
      <alignment vertical="center"/>
    </xf>
    <xf numFmtId="0" fontId="22" fillId="0" borderId="0"/>
    <xf numFmtId="0" fontId="22" fillId="0" borderId="0"/>
    <xf numFmtId="0" fontId="22" fillId="0" borderId="0"/>
    <xf numFmtId="0" fontId="22" fillId="0" borderId="0"/>
    <xf numFmtId="0" fontId="0" fillId="0" borderId="0"/>
    <xf numFmtId="0" fontId="0" fillId="0" borderId="0">
      <alignment vertical="center"/>
    </xf>
    <xf numFmtId="0" fontId="0" fillId="0" borderId="0">
      <alignment vertical="center"/>
    </xf>
    <xf numFmtId="0" fontId="23" fillId="0" borderId="0"/>
    <xf numFmtId="0" fontId="23" fillId="0" borderId="0">
      <alignment vertical="center"/>
    </xf>
    <xf numFmtId="0" fontId="23" fillId="0" borderId="0"/>
    <xf numFmtId="0" fontId="24" fillId="0" borderId="0"/>
    <xf numFmtId="0" fontId="23" fillId="0" borderId="0"/>
    <xf numFmtId="0" fontId="23" fillId="0" borderId="0"/>
    <xf numFmtId="0" fontId="0" fillId="0" borderId="0">
      <alignment vertical="center"/>
    </xf>
    <xf numFmtId="0" fontId="24" fillId="0" borderId="0">
      <alignment vertical="center"/>
    </xf>
    <xf numFmtId="0" fontId="25" fillId="0" borderId="0"/>
    <xf numFmtId="0" fontId="23" fillId="0" borderId="0"/>
    <xf numFmtId="0" fontId="24" fillId="0" borderId="0">
      <alignment vertical="center"/>
    </xf>
    <xf numFmtId="0" fontId="24" fillId="0" borderId="0">
      <alignment vertical="center"/>
    </xf>
    <xf numFmtId="0" fontId="0" fillId="0" borderId="0"/>
    <xf numFmtId="0" fontId="23" fillId="0" borderId="0"/>
    <xf numFmtId="0" fontId="24" fillId="0" borderId="0">
      <alignment vertical="center"/>
    </xf>
    <xf numFmtId="0" fontId="24" fillId="0" borderId="0"/>
    <xf numFmtId="0" fontId="22" fillId="0" borderId="0">
      <alignment vertical="center"/>
    </xf>
    <xf numFmtId="0" fontId="22" fillId="0" borderId="0">
      <alignment vertical="center"/>
    </xf>
    <xf numFmtId="0" fontId="24" fillId="0" borderId="0">
      <alignment vertical="center"/>
    </xf>
    <xf numFmtId="0" fontId="22" fillId="0" borderId="0"/>
    <xf numFmtId="0" fontId="24" fillId="0" borderId="0">
      <alignment vertical="center"/>
    </xf>
    <xf numFmtId="0" fontId="24" fillId="0" borderId="0">
      <alignment vertical="center"/>
    </xf>
    <xf numFmtId="0" fontId="24" fillId="0" borderId="0"/>
    <xf numFmtId="0" fontId="0" fillId="0" borderId="0"/>
    <xf numFmtId="0" fontId="24" fillId="0" borderId="0"/>
    <xf numFmtId="0" fontId="0" fillId="0" borderId="0"/>
    <xf numFmtId="0" fontId="0" fillId="0" borderId="0">
      <alignment vertical="center"/>
    </xf>
    <xf numFmtId="0" fontId="0" fillId="0" borderId="0">
      <alignment vertical="center"/>
    </xf>
    <xf numFmtId="0" fontId="24" fillId="0" borderId="0">
      <alignment vertical="center"/>
    </xf>
    <xf numFmtId="0" fontId="24" fillId="0" borderId="0"/>
    <xf numFmtId="0" fontId="0" fillId="0" borderId="0"/>
    <xf numFmtId="0" fontId="24" fillId="0" borderId="0">
      <alignment vertical="center"/>
    </xf>
    <xf numFmtId="0" fontId="22" fillId="0" borderId="0"/>
    <xf numFmtId="0" fontId="24" fillId="0" borderId="0">
      <alignment vertical="center"/>
    </xf>
    <xf numFmtId="0" fontId="22" fillId="0" borderId="0"/>
    <xf numFmtId="0" fontId="22" fillId="0" borderId="0">
      <alignment vertical="center"/>
    </xf>
    <xf numFmtId="0" fontId="0" fillId="0" borderId="0">
      <alignment vertical="center"/>
    </xf>
    <xf numFmtId="0" fontId="24" fillId="0" borderId="0">
      <alignment vertical="center"/>
    </xf>
    <xf numFmtId="0" fontId="24" fillId="0" borderId="0">
      <alignment vertical="center"/>
    </xf>
    <xf numFmtId="0" fontId="0" fillId="0" borderId="0"/>
    <xf numFmtId="0" fontId="0" fillId="0" borderId="0"/>
    <xf numFmtId="0" fontId="23" fillId="0" borderId="0"/>
    <xf numFmtId="0" fontId="24" fillId="0" borderId="0">
      <alignment vertical="center"/>
    </xf>
    <xf numFmtId="0" fontId="22" fillId="0" borderId="0"/>
    <xf numFmtId="0" fontId="22" fillId="0" borderId="0"/>
    <xf numFmtId="0" fontId="22" fillId="0" borderId="0"/>
    <xf numFmtId="0" fontId="22" fillId="0" borderId="0"/>
    <xf numFmtId="0" fontId="22" fillId="0" borderId="0"/>
    <xf numFmtId="0" fontId="0" fillId="0" borderId="0"/>
    <xf numFmtId="0" fontId="24" fillId="0" borderId="0">
      <alignment vertical="center"/>
    </xf>
    <xf numFmtId="0" fontId="25" fillId="0" borderId="0"/>
    <xf numFmtId="0" fontId="23" fillId="0" borderId="0"/>
    <xf numFmtId="0" fontId="0" fillId="0" borderId="0"/>
    <xf numFmtId="0" fontId="23" fillId="0" borderId="0"/>
    <xf numFmtId="0" fontId="0"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4"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2"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alignment vertical="center"/>
    </xf>
  </cellStyleXfs>
  <cellXfs count="20">
    <xf numFmtId="0" fontId="0" fillId="0" borderId="0" xfId="0">
      <alignment vertical="center"/>
    </xf>
    <xf numFmtId="49" fontId="0" fillId="0" borderId="0" xfId="0" applyNumberFormat="1">
      <alignment vertical="center"/>
    </xf>
    <xf numFmtId="0" fontId="0" fillId="0" borderId="1" xfId="0" applyBorder="1" applyAlignment="1">
      <alignment horizontal="center" vertical="center"/>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2" borderId="2" xfId="137"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5" xfId="0" applyFont="1" applyFill="1" applyBorder="1" applyAlignment="1">
      <alignment horizontal="center" vertical="center" wrapText="1"/>
    </xf>
    <xf numFmtId="0" fontId="2" fillId="2" borderId="2" xfId="0" applyFont="1" applyFill="1" applyBorder="1" applyAlignment="1">
      <alignment horizontal="left"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Q53"/>
  <sheetViews>
    <sheetView tabSelected="1" topLeftCell="B1" workbookViewId="0">
      <selection activeCell="L65" sqref="L65"/>
    </sheetView>
  </sheetViews>
  <sheetFormatPr defaultColWidth="9" defaultRowHeight="14.25"/>
  <cols>
    <col min="1" max="1" width="9" hidden="1" customWidth="1"/>
    <col min="2" max="2" width="7.75" customWidth="1"/>
    <col min="3" max="3" width="10" customWidth="1"/>
    <col min="4" max="4" width="12.625" customWidth="1"/>
    <col min="5" max="5" width="8.125" customWidth="1"/>
    <col min="6" max="6" width="8.75" customWidth="1"/>
    <col min="7" max="7" width="11.25" customWidth="1"/>
    <col min="10" max="10" width="17.625" customWidth="1"/>
    <col min="13" max="13" width="11.5"/>
    <col min="14" max="14" width="9" style="1"/>
    <col min="17" max="17" width="11" customWidth="1"/>
  </cols>
  <sheetData>
    <row r="1" ht="37" customHeight="1" spans="1:17">
      <c r="A1" t="s">
        <v>0</v>
      </c>
      <c r="B1" s="2" t="s">
        <v>1</v>
      </c>
      <c r="C1" s="2"/>
      <c r="D1" s="2"/>
      <c r="E1" s="2"/>
      <c r="F1" s="2"/>
      <c r="G1" s="2"/>
      <c r="H1" s="2"/>
      <c r="I1" s="2"/>
      <c r="J1" s="2"/>
      <c r="K1" s="2"/>
      <c r="L1" s="2"/>
      <c r="M1" s="2"/>
      <c r="N1" s="2"/>
      <c r="O1" s="2"/>
      <c r="P1" s="2"/>
      <c r="Q1" s="2"/>
    </row>
    <row r="2" ht="39" customHeight="1" spans="2:17">
      <c r="B2" s="3" t="s">
        <v>2</v>
      </c>
      <c r="C2" s="4" t="s">
        <v>3</v>
      </c>
      <c r="D2" s="4" t="s">
        <v>4</v>
      </c>
      <c r="E2" s="4" t="s">
        <v>5</v>
      </c>
      <c r="F2" s="4" t="s">
        <v>6</v>
      </c>
      <c r="G2" s="4" t="s">
        <v>7</v>
      </c>
      <c r="H2" s="4" t="s">
        <v>8</v>
      </c>
      <c r="I2" s="4" t="s">
        <v>9</v>
      </c>
      <c r="J2" s="10" t="s">
        <v>10</v>
      </c>
      <c r="K2" s="4" t="s">
        <v>11</v>
      </c>
      <c r="L2" s="4" t="s">
        <v>12</v>
      </c>
      <c r="M2" s="4" t="s">
        <v>13</v>
      </c>
      <c r="N2" s="3" t="s">
        <v>14</v>
      </c>
      <c r="O2" s="4" t="s">
        <v>15</v>
      </c>
      <c r="P2" s="11" t="s">
        <v>16</v>
      </c>
      <c r="Q2" s="11" t="s">
        <v>17</v>
      </c>
    </row>
    <row r="3" ht="50" customHeight="1" spans="2:17">
      <c r="B3" s="5" t="s">
        <v>18</v>
      </c>
      <c r="C3" s="6" t="s">
        <v>19</v>
      </c>
      <c r="D3" s="7" t="s">
        <v>1</v>
      </c>
      <c r="E3" s="7" t="s">
        <v>20</v>
      </c>
      <c r="F3" s="7" t="s">
        <v>21</v>
      </c>
      <c r="G3" s="7" t="s">
        <v>22</v>
      </c>
      <c r="H3" s="7" t="s">
        <v>23</v>
      </c>
      <c r="I3" s="12">
        <v>6</v>
      </c>
      <c r="J3" s="13" t="s">
        <v>24</v>
      </c>
      <c r="K3" s="12">
        <v>3500</v>
      </c>
      <c r="L3" s="12">
        <f t="shared" ref="L3:L17" si="0">I3*K3</f>
        <v>21000</v>
      </c>
      <c r="M3" s="14">
        <f>SUM(L3:L7)</f>
        <v>143340</v>
      </c>
      <c r="N3" s="6" t="s">
        <v>25</v>
      </c>
      <c r="O3" s="7" t="s">
        <v>26</v>
      </c>
      <c r="P3" s="7" t="s">
        <v>27</v>
      </c>
      <c r="Q3" s="7" t="s">
        <v>28</v>
      </c>
    </row>
    <row r="4" ht="50" customHeight="1" spans="2:17">
      <c r="B4" s="8"/>
      <c r="C4" s="6" t="s">
        <v>19</v>
      </c>
      <c r="D4" s="7" t="s">
        <v>1</v>
      </c>
      <c r="E4" s="7" t="s">
        <v>20</v>
      </c>
      <c r="F4" s="7" t="s">
        <v>21</v>
      </c>
      <c r="G4" s="7" t="s">
        <v>29</v>
      </c>
      <c r="H4" s="7" t="s">
        <v>23</v>
      </c>
      <c r="I4" s="12">
        <v>12</v>
      </c>
      <c r="J4" s="15"/>
      <c r="K4" s="12">
        <v>7345</v>
      </c>
      <c r="L4" s="12">
        <f t="shared" si="0"/>
        <v>88140</v>
      </c>
      <c r="M4" s="16"/>
      <c r="N4" s="6" t="s">
        <v>25</v>
      </c>
      <c r="O4" s="7" t="s">
        <v>26</v>
      </c>
      <c r="P4" s="7" t="s">
        <v>30</v>
      </c>
      <c r="Q4" s="7" t="s">
        <v>31</v>
      </c>
    </row>
    <row r="5" ht="50" customHeight="1" spans="2:17">
      <c r="B5" s="8"/>
      <c r="C5" s="6" t="s">
        <v>19</v>
      </c>
      <c r="D5" s="7" t="s">
        <v>1</v>
      </c>
      <c r="E5" s="7" t="s">
        <v>32</v>
      </c>
      <c r="F5" s="7" t="s">
        <v>33</v>
      </c>
      <c r="G5" s="7" t="s">
        <v>33</v>
      </c>
      <c r="H5" s="7" t="s">
        <v>34</v>
      </c>
      <c r="I5" s="12">
        <v>1</v>
      </c>
      <c r="J5" s="15"/>
      <c r="K5" s="12">
        <v>12000</v>
      </c>
      <c r="L5" s="12">
        <f t="shared" si="0"/>
        <v>12000</v>
      </c>
      <c r="M5" s="16"/>
      <c r="N5" s="6" t="s">
        <v>25</v>
      </c>
      <c r="O5" s="7" t="s">
        <v>26</v>
      </c>
      <c r="P5" s="7" t="s">
        <v>35</v>
      </c>
      <c r="Q5" s="7" t="s">
        <v>36</v>
      </c>
    </row>
    <row r="6" ht="50" customHeight="1" spans="2:17">
      <c r="B6" s="8"/>
      <c r="C6" s="6" t="s">
        <v>19</v>
      </c>
      <c r="D6" s="7" t="s">
        <v>1</v>
      </c>
      <c r="E6" s="7" t="s">
        <v>37</v>
      </c>
      <c r="F6" s="7" t="s">
        <v>38</v>
      </c>
      <c r="G6" s="7" t="s">
        <v>39</v>
      </c>
      <c r="H6" s="7" t="s">
        <v>40</v>
      </c>
      <c r="I6" s="12">
        <v>1</v>
      </c>
      <c r="J6" s="15"/>
      <c r="K6" s="12">
        <v>1200</v>
      </c>
      <c r="L6" s="12">
        <f t="shared" si="0"/>
        <v>1200</v>
      </c>
      <c r="M6" s="16"/>
      <c r="N6" s="6" t="s">
        <v>25</v>
      </c>
      <c r="O6" s="7" t="s">
        <v>26</v>
      </c>
      <c r="P6" s="7" t="s">
        <v>41</v>
      </c>
      <c r="Q6" s="7" t="s">
        <v>42</v>
      </c>
    </row>
    <row r="7" ht="50" customHeight="1" spans="2:17">
      <c r="B7" s="9"/>
      <c r="C7" s="6" t="s">
        <v>19</v>
      </c>
      <c r="D7" s="7" t="s">
        <v>1</v>
      </c>
      <c r="E7" s="7" t="s">
        <v>20</v>
      </c>
      <c r="F7" s="7" t="s">
        <v>21</v>
      </c>
      <c r="G7" s="7" t="s">
        <v>22</v>
      </c>
      <c r="H7" s="7" t="s">
        <v>23</v>
      </c>
      <c r="I7" s="12">
        <v>6</v>
      </c>
      <c r="J7" s="17"/>
      <c r="K7" s="12">
        <v>3500</v>
      </c>
      <c r="L7" s="12">
        <f t="shared" si="0"/>
        <v>21000</v>
      </c>
      <c r="M7" s="18"/>
      <c r="N7" s="6" t="s">
        <v>25</v>
      </c>
      <c r="O7" s="7" t="s">
        <v>26</v>
      </c>
      <c r="P7" s="7" t="s">
        <v>27</v>
      </c>
      <c r="Q7" s="7" t="s">
        <v>43</v>
      </c>
    </row>
    <row r="8" ht="58" customHeight="1" spans="2:17">
      <c r="B8" s="5" t="s">
        <v>44</v>
      </c>
      <c r="C8" s="6" t="s">
        <v>45</v>
      </c>
      <c r="D8" s="7" t="s">
        <v>1</v>
      </c>
      <c r="E8" s="7" t="s">
        <v>46</v>
      </c>
      <c r="F8" s="7" t="s">
        <v>47</v>
      </c>
      <c r="G8" s="7" t="s">
        <v>48</v>
      </c>
      <c r="H8" s="7" t="s">
        <v>49</v>
      </c>
      <c r="I8" s="12">
        <v>24</v>
      </c>
      <c r="J8" s="13" t="s">
        <v>50</v>
      </c>
      <c r="K8" s="12">
        <v>16950</v>
      </c>
      <c r="L8" s="12">
        <f t="shared" si="0"/>
        <v>406800</v>
      </c>
      <c r="M8" s="14">
        <f>SUM(L8:L9)</f>
        <v>567825</v>
      </c>
      <c r="N8" s="6" t="s">
        <v>25</v>
      </c>
      <c r="O8" s="7" t="s">
        <v>51</v>
      </c>
      <c r="P8" s="7" t="s">
        <v>52</v>
      </c>
      <c r="Q8" s="7" t="s">
        <v>53</v>
      </c>
    </row>
    <row r="9" ht="58" customHeight="1" spans="2:17">
      <c r="B9" s="9"/>
      <c r="C9" s="6" t="s">
        <v>45</v>
      </c>
      <c r="D9" s="7" t="s">
        <v>1</v>
      </c>
      <c r="E9" s="7" t="s">
        <v>46</v>
      </c>
      <c r="F9" s="7" t="s">
        <v>47</v>
      </c>
      <c r="G9" s="7" t="s">
        <v>48</v>
      </c>
      <c r="H9" s="7" t="s">
        <v>49</v>
      </c>
      <c r="I9" s="12">
        <v>15</v>
      </c>
      <c r="J9" s="17"/>
      <c r="K9" s="12">
        <v>10735</v>
      </c>
      <c r="L9" s="12">
        <f t="shared" si="0"/>
        <v>161025</v>
      </c>
      <c r="M9" s="18"/>
      <c r="N9" s="6" t="s">
        <v>25</v>
      </c>
      <c r="O9" s="7" t="s">
        <v>51</v>
      </c>
      <c r="P9" s="7" t="s">
        <v>52</v>
      </c>
      <c r="Q9" s="7" t="s">
        <v>54</v>
      </c>
    </row>
    <row r="10" ht="88" customHeight="1" spans="2:17">
      <c r="B10" s="5" t="s">
        <v>55</v>
      </c>
      <c r="C10" s="6" t="s">
        <v>56</v>
      </c>
      <c r="D10" s="7" t="s">
        <v>1</v>
      </c>
      <c r="E10" s="7" t="s">
        <v>46</v>
      </c>
      <c r="F10" s="7" t="s">
        <v>57</v>
      </c>
      <c r="G10" s="7" t="s">
        <v>58</v>
      </c>
      <c r="H10" s="7" t="s">
        <v>59</v>
      </c>
      <c r="I10" s="12">
        <v>532</v>
      </c>
      <c r="J10" s="13" t="s">
        <v>60</v>
      </c>
      <c r="K10" s="12">
        <v>260</v>
      </c>
      <c r="L10" s="12">
        <f t="shared" si="0"/>
        <v>138320</v>
      </c>
      <c r="M10" s="14">
        <f>SUM(L10:L13)</f>
        <v>221720</v>
      </c>
      <c r="N10" s="6" t="s">
        <v>25</v>
      </c>
      <c r="O10" s="7" t="s">
        <v>51</v>
      </c>
      <c r="P10" s="7" t="s">
        <v>61</v>
      </c>
      <c r="Q10" s="7" t="s">
        <v>62</v>
      </c>
    </row>
    <row r="11" ht="88" customHeight="1" spans="2:17">
      <c r="B11" s="8"/>
      <c r="C11" s="6" t="s">
        <v>56</v>
      </c>
      <c r="D11" s="7" t="s">
        <v>1</v>
      </c>
      <c r="E11" s="7" t="s">
        <v>46</v>
      </c>
      <c r="F11" s="7" t="s">
        <v>57</v>
      </c>
      <c r="G11" s="7" t="s">
        <v>63</v>
      </c>
      <c r="H11" s="7" t="s">
        <v>59</v>
      </c>
      <c r="I11" s="12">
        <v>150</v>
      </c>
      <c r="J11" s="15"/>
      <c r="K11" s="12">
        <v>260</v>
      </c>
      <c r="L11" s="12">
        <f t="shared" si="0"/>
        <v>39000</v>
      </c>
      <c r="M11" s="16"/>
      <c r="N11" s="6" t="s">
        <v>25</v>
      </c>
      <c r="O11" s="7" t="s">
        <v>51</v>
      </c>
      <c r="P11" s="7" t="s">
        <v>64</v>
      </c>
      <c r="Q11" s="7" t="s">
        <v>65</v>
      </c>
    </row>
    <row r="12" ht="88" customHeight="1" spans="2:17">
      <c r="B12" s="8"/>
      <c r="C12" s="6" t="s">
        <v>56</v>
      </c>
      <c r="D12" s="7" t="s">
        <v>1</v>
      </c>
      <c r="E12" s="7" t="s">
        <v>46</v>
      </c>
      <c r="F12" s="7" t="s">
        <v>57</v>
      </c>
      <c r="G12" s="7" t="s">
        <v>66</v>
      </c>
      <c r="H12" s="7" t="s">
        <v>59</v>
      </c>
      <c r="I12" s="12">
        <v>50</v>
      </c>
      <c r="J12" s="15"/>
      <c r="K12" s="12">
        <v>160</v>
      </c>
      <c r="L12" s="12">
        <f t="shared" si="0"/>
        <v>8000</v>
      </c>
      <c r="M12" s="16"/>
      <c r="N12" s="6" t="s">
        <v>25</v>
      </c>
      <c r="O12" s="7" t="s">
        <v>51</v>
      </c>
      <c r="P12" s="7" t="s">
        <v>67</v>
      </c>
      <c r="Q12" s="7" t="s">
        <v>68</v>
      </c>
    </row>
    <row r="13" ht="88" customHeight="1" spans="2:17">
      <c r="B13" s="9"/>
      <c r="C13" s="6" t="s">
        <v>56</v>
      </c>
      <c r="D13" s="7" t="s">
        <v>1</v>
      </c>
      <c r="E13" s="7" t="s">
        <v>46</v>
      </c>
      <c r="F13" s="7" t="s">
        <v>57</v>
      </c>
      <c r="G13" s="7" t="s">
        <v>69</v>
      </c>
      <c r="H13" s="7" t="s">
        <v>59</v>
      </c>
      <c r="I13" s="12">
        <v>280</v>
      </c>
      <c r="J13" s="17"/>
      <c r="K13" s="12">
        <v>130</v>
      </c>
      <c r="L13" s="12">
        <f t="shared" si="0"/>
        <v>36400</v>
      </c>
      <c r="M13" s="18"/>
      <c r="N13" s="6" t="s">
        <v>25</v>
      </c>
      <c r="O13" s="7" t="s">
        <v>51</v>
      </c>
      <c r="P13" s="7" t="s">
        <v>70</v>
      </c>
      <c r="Q13" s="7" t="s">
        <v>71</v>
      </c>
    </row>
    <row r="14" ht="48" customHeight="1" spans="2:17">
      <c r="B14" s="5" t="s">
        <v>72</v>
      </c>
      <c r="C14" s="6" t="s">
        <v>73</v>
      </c>
      <c r="D14" s="7" t="s">
        <v>1</v>
      </c>
      <c r="E14" s="7" t="s">
        <v>37</v>
      </c>
      <c r="F14" s="7" t="s">
        <v>74</v>
      </c>
      <c r="G14" s="7" t="s">
        <v>75</v>
      </c>
      <c r="H14" s="7" t="s">
        <v>40</v>
      </c>
      <c r="I14" s="12">
        <v>17</v>
      </c>
      <c r="J14" s="13" t="s">
        <v>76</v>
      </c>
      <c r="K14" s="12">
        <v>2310</v>
      </c>
      <c r="L14" s="12">
        <f t="shared" si="0"/>
        <v>39270</v>
      </c>
      <c r="M14" s="14">
        <f>SUM(L14:L17)</f>
        <v>171490</v>
      </c>
      <c r="N14" s="6" t="s">
        <v>25</v>
      </c>
      <c r="O14" s="7" t="s">
        <v>51</v>
      </c>
      <c r="P14" s="7" t="s">
        <v>77</v>
      </c>
      <c r="Q14" s="7" t="s">
        <v>78</v>
      </c>
    </row>
    <row r="15" ht="48" customHeight="1" spans="2:17">
      <c r="B15" s="8"/>
      <c r="C15" s="6" t="s">
        <v>73</v>
      </c>
      <c r="D15" s="7" t="s">
        <v>1</v>
      </c>
      <c r="E15" s="7" t="s">
        <v>37</v>
      </c>
      <c r="F15" s="7" t="s">
        <v>74</v>
      </c>
      <c r="G15" s="7" t="s">
        <v>74</v>
      </c>
      <c r="H15" s="7" t="s">
        <v>40</v>
      </c>
      <c r="I15" s="12">
        <v>16</v>
      </c>
      <c r="J15" s="15"/>
      <c r="K15" s="12">
        <v>2310</v>
      </c>
      <c r="L15" s="12">
        <f t="shared" si="0"/>
        <v>36960</v>
      </c>
      <c r="M15" s="16"/>
      <c r="N15" s="6" t="s">
        <v>25</v>
      </c>
      <c r="O15" s="7" t="s">
        <v>51</v>
      </c>
      <c r="P15" s="7" t="s">
        <v>79</v>
      </c>
      <c r="Q15" s="7" t="s">
        <v>80</v>
      </c>
    </row>
    <row r="16" ht="48" customHeight="1" spans="2:17">
      <c r="B16" s="8"/>
      <c r="C16" s="6" t="s">
        <v>73</v>
      </c>
      <c r="D16" s="7" t="s">
        <v>1</v>
      </c>
      <c r="E16" s="7" t="s">
        <v>37</v>
      </c>
      <c r="F16" s="7" t="s">
        <v>74</v>
      </c>
      <c r="G16" s="7" t="s">
        <v>74</v>
      </c>
      <c r="H16" s="7" t="s">
        <v>40</v>
      </c>
      <c r="I16" s="12">
        <v>16</v>
      </c>
      <c r="J16" s="15"/>
      <c r="K16" s="12">
        <v>4510</v>
      </c>
      <c r="L16" s="12">
        <f t="shared" si="0"/>
        <v>72160</v>
      </c>
      <c r="M16" s="16"/>
      <c r="N16" s="6" t="s">
        <v>25</v>
      </c>
      <c r="O16" s="7" t="s">
        <v>51</v>
      </c>
      <c r="P16" s="7" t="s">
        <v>79</v>
      </c>
      <c r="Q16" s="7" t="s">
        <v>81</v>
      </c>
    </row>
    <row r="17" ht="48" customHeight="1" spans="2:17">
      <c r="B17" s="9"/>
      <c r="C17" s="6" t="s">
        <v>73</v>
      </c>
      <c r="D17" s="7" t="s">
        <v>1</v>
      </c>
      <c r="E17" s="7" t="s">
        <v>37</v>
      </c>
      <c r="F17" s="7" t="s">
        <v>74</v>
      </c>
      <c r="G17" s="7" t="s">
        <v>74</v>
      </c>
      <c r="H17" s="7" t="s">
        <v>40</v>
      </c>
      <c r="I17" s="12">
        <v>10</v>
      </c>
      <c r="J17" s="17"/>
      <c r="K17" s="12">
        <v>2310</v>
      </c>
      <c r="L17" s="12">
        <f t="shared" si="0"/>
        <v>23100</v>
      </c>
      <c r="M17" s="18"/>
      <c r="N17" s="6" t="s">
        <v>25</v>
      </c>
      <c r="O17" s="7" t="s">
        <v>51</v>
      </c>
      <c r="P17" s="7" t="s">
        <v>79</v>
      </c>
      <c r="Q17" s="7" t="s">
        <v>82</v>
      </c>
    </row>
    <row r="18" ht="221" customHeight="1" spans="2:17">
      <c r="B18" s="6" t="s">
        <v>83</v>
      </c>
      <c r="C18" s="6" t="s">
        <v>84</v>
      </c>
      <c r="D18" s="7" t="s">
        <v>1</v>
      </c>
      <c r="E18" s="7" t="s">
        <v>85</v>
      </c>
      <c r="F18" s="7" t="s">
        <v>86</v>
      </c>
      <c r="G18" s="7" t="s">
        <v>87</v>
      </c>
      <c r="H18" s="7" t="s">
        <v>34</v>
      </c>
      <c r="I18" s="12">
        <v>16</v>
      </c>
      <c r="J18" s="19" t="s">
        <v>88</v>
      </c>
      <c r="K18" s="12">
        <v>30000</v>
      </c>
      <c r="L18" s="12">
        <v>480000</v>
      </c>
      <c r="M18" s="7"/>
      <c r="N18" s="6" t="s">
        <v>25</v>
      </c>
      <c r="O18" s="7" t="s">
        <v>51</v>
      </c>
      <c r="P18" s="7" t="s">
        <v>89</v>
      </c>
      <c r="Q18" s="7" t="s">
        <v>90</v>
      </c>
    </row>
    <row r="19" ht="278" customHeight="1" spans="2:17">
      <c r="B19" s="5" t="s">
        <v>91</v>
      </c>
      <c r="C19" s="6" t="s">
        <v>92</v>
      </c>
      <c r="D19" s="7" t="s">
        <v>1</v>
      </c>
      <c r="E19" s="7" t="s">
        <v>37</v>
      </c>
      <c r="F19" s="7" t="s">
        <v>93</v>
      </c>
      <c r="G19" s="7" t="s">
        <v>93</v>
      </c>
      <c r="H19" s="7" t="s">
        <v>40</v>
      </c>
      <c r="I19" s="12">
        <v>19</v>
      </c>
      <c r="J19" s="13" t="s">
        <v>94</v>
      </c>
      <c r="K19" s="12">
        <v>7000</v>
      </c>
      <c r="L19" s="12">
        <f>I19*K19</f>
        <v>133000</v>
      </c>
      <c r="M19" s="14">
        <f>SUM(L19:L20)</f>
        <v>265999.84</v>
      </c>
      <c r="N19" s="6" t="s">
        <v>25</v>
      </c>
      <c r="O19" s="7" t="s">
        <v>51</v>
      </c>
      <c r="P19" s="7" t="s">
        <v>95</v>
      </c>
      <c r="Q19" s="7" t="s">
        <v>96</v>
      </c>
    </row>
    <row r="20" ht="278" customHeight="1" spans="2:17">
      <c r="B20" s="9"/>
      <c r="C20" s="6" t="s">
        <v>92</v>
      </c>
      <c r="D20" s="7" t="s">
        <v>1</v>
      </c>
      <c r="E20" s="7" t="s">
        <v>37</v>
      </c>
      <c r="F20" s="7" t="s">
        <v>97</v>
      </c>
      <c r="G20" s="7" t="s">
        <v>98</v>
      </c>
      <c r="H20" s="7" t="s">
        <v>40</v>
      </c>
      <c r="I20" s="12">
        <v>24</v>
      </c>
      <c r="J20" s="17"/>
      <c r="K20" s="7" t="s">
        <v>99</v>
      </c>
      <c r="L20" s="12">
        <f>I20*K20</f>
        <v>132999.84</v>
      </c>
      <c r="M20" s="18"/>
      <c r="N20" s="6" t="s">
        <v>25</v>
      </c>
      <c r="O20" s="7" t="s">
        <v>51</v>
      </c>
      <c r="P20" s="7" t="s">
        <v>100</v>
      </c>
      <c r="Q20" s="7" t="s">
        <v>101</v>
      </c>
    </row>
    <row r="21" ht="172" customHeight="1" spans="2:17">
      <c r="B21" s="6" t="s">
        <v>102</v>
      </c>
      <c r="C21" s="6" t="s">
        <v>92</v>
      </c>
      <c r="D21" s="7" t="s">
        <v>1</v>
      </c>
      <c r="E21" s="7" t="s">
        <v>37</v>
      </c>
      <c r="F21" s="7" t="s">
        <v>103</v>
      </c>
      <c r="G21" s="7" t="s">
        <v>104</v>
      </c>
      <c r="H21" s="7" t="s">
        <v>23</v>
      </c>
      <c r="I21" s="12">
        <v>4</v>
      </c>
      <c r="J21" s="19" t="s">
        <v>76</v>
      </c>
      <c r="K21" s="12">
        <v>70000</v>
      </c>
      <c r="L21" s="12">
        <v>280000</v>
      </c>
      <c r="M21" s="7"/>
      <c r="N21" s="6" t="s">
        <v>25</v>
      </c>
      <c r="O21" s="7" t="s">
        <v>51</v>
      </c>
      <c r="P21" s="7" t="s">
        <v>105</v>
      </c>
      <c r="Q21" s="7" t="s">
        <v>106</v>
      </c>
    </row>
    <row r="22" ht="62" customHeight="1" spans="2:17">
      <c r="B22" s="5" t="s">
        <v>107</v>
      </c>
      <c r="C22" s="6" t="s">
        <v>108</v>
      </c>
      <c r="D22" s="7" t="s">
        <v>1</v>
      </c>
      <c r="E22" s="7" t="s">
        <v>20</v>
      </c>
      <c r="F22" s="7" t="s">
        <v>109</v>
      </c>
      <c r="G22" s="7" t="s">
        <v>110</v>
      </c>
      <c r="H22" s="7" t="s">
        <v>34</v>
      </c>
      <c r="I22" s="12">
        <v>11</v>
      </c>
      <c r="J22" s="13" t="s">
        <v>111</v>
      </c>
      <c r="K22" s="12">
        <v>11800</v>
      </c>
      <c r="L22" s="12">
        <f>I22*K22</f>
        <v>129800</v>
      </c>
      <c r="M22" s="14">
        <f>SUM(L22:L25)</f>
        <v>1392400</v>
      </c>
      <c r="N22" s="6" t="s">
        <v>25</v>
      </c>
      <c r="O22" s="7" t="s">
        <v>26</v>
      </c>
      <c r="P22" s="7" t="s">
        <v>112</v>
      </c>
      <c r="Q22" s="7" t="s">
        <v>113</v>
      </c>
    </row>
    <row r="23" ht="62" customHeight="1" spans="2:17">
      <c r="B23" s="8"/>
      <c r="C23" s="6" t="s">
        <v>108</v>
      </c>
      <c r="D23" s="7" t="s">
        <v>1</v>
      </c>
      <c r="E23" s="7" t="s">
        <v>20</v>
      </c>
      <c r="F23" s="7" t="s">
        <v>109</v>
      </c>
      <c r="G23" s="7" t="s">
        <v>110</v>
      </c>
      <c r="H23" s="7" t="s">
        <v>34</v>
      </c>
      <c r="I23" s="12">
        <v>27</v>
      </c>
      <c r="J23" s="15"/>
      <c r="K23" s="12">
        <v>11800</v>
      </c>
      <c r="L23" s="12">
        <f>I23*K23</f>
        <v>318600</v>
      </c>
      <c r="M23" s="16"/>
      <c r="N23" s="6" t="s">
        <v>25</v>
      </c>
      <c r="O23" s="7" t="s">
        <v>51</v>
      </c>
      <c r="P23" s="7" t="s">
        <v>112</v>
      </c>
      <c r="Q23" s="7" t="s">
        <v>114</v>
      </c>
    </row>
    <row r="24" ht="62" customHeight="1" spans="2:17">
      <c r="B24" s="8"/>
      <c r="C24" s="6" t="s">
        <v>108</v>
      </c>
      <c r="D24" s="7" t="s">
        <v>1</v>
      </c>
      <c r="E24" s="7" t="s">
        <v>20</v>
      </c>
      <c r="F24" s="7" t="s">
        <v>109</v>
      </c>
      <c r="G24" s="7" t="s">
        <v>110</v>
      </c>
      <c r="H24" s="7" t="s">
        <v>34</v>
      </c>
      <c r="I24" s="12">
        <v>10</v>
      </c>
      <c r="J24" s="15"/>
      <c r="K24" s="12">
        <v>11800</v>
      </c>
      <c r="L24" s="12">
        <f>I24*K24</f>
        <v>118000</v>
      </c>
      <c r="M24" s="16"/>
      <c r="N24" s="6" t="s">
        <v>25</v>
      </c>
      <c r="O24" s="7" t="s">
        <v>51</v>
      </c>
      <c r="P24" s="7" t="s">
        <v>112</v>
      </c>
      <c r="Q24" s="7" t="s">
        <v>115</v>
      </c>
    </row>
    <row r="25" ht="62" customHeight="1" spans="2:17">
      <c r="B25" s="9"/>
      <c r="C25" s="6" t="s">
        <v>108</v>
      </c>
      <c r="D25" s="7" t="s">
        <v>1</v>
      </c>
      <c r="E25" s="7" t="s">
        <v>20</v>
      </c>
      <c r="F25" s="7" t="s">
        <v>109</v>
      </c>
      <c r="G25" s="7" t="s">
        <v>110</v>
      </c>
      <c r="H25" s="7" t="s">
        <v>34</v>
      </c>
      <c r="I25" s="12">
        <v>70</v>
      </c>
      <c r="J25" s="17"/>
      <c r="K25" s="12">
        <v>11800</v>
      </c>
      <c r="L25" s="12">
        <f>I25*K25</f>
        <v>826000</v>
      </c>
      <c r="M25" s="18"/>
      <c r="N25" s="6" t="s">
        <v>25</v>
      </c>
      <c r="O25" s="7" t="s">
        <v>51</v>
      </c>
      <c r="P25" s="7" t="s">
        <v>112</v>
      </c>
      <c r="Q25" s="7" t="s">
        <v>116</v>
      </c>
    </row>
    <row r="26" ht="60" customHeight="1" spans="2:17">
      <c r="B26" s="5" t="s">
        <v>117</v>
      </c>
      <c r="C26" s="6" t="s">
        <v>118</v>
      </c>
      <c r="D26" s="7" t="s">
        <v>1</v>
      </c>
      <c r="E26" s="7" t="s">
        <v>85</v>
      </c>
      <c r="F26" s="7" t="s">
        <v>119</v>
      </c>
      <c r="G26" s="7" t="s">
        <v>120</v>
      </c>
      <c r="H26" s="7" t="s">
        <v>34</v>
      </c>
      <c r="I26" s="12">
        <v>6</v>
      </c>
      <c r="J26" s="13" t="s">
        <v>121</v>
      </c>
      <c r="K26" s="12">
        <v>27000</v>
      </c>
      <c r="L26" s="12">
        <f>I26*K26</f>
        <v>162000</v>
      </c>
      <c r="M26" s="14">
        <f>SUM(L26:L40)</f>
        <v>1323000</v>
      </c>
      <c r="N26" s="6" t="s">
        <v>25</v>
      </c>
      <c r="O26" s="7" t="s">
        <v>26</v>
      </c>
      <c r="P26" s="7" t="s">
        <v>122</v>
      </c>
      <c r="Q26" s="7" t="s">
        <v>123</v>
      </c>
    </row>
    <row r="27" ht="60" customHeight="1" spans="2:17">
      <c r="B27" s="8"/>
      <c r="C27" s="6" t="s">
        <v>118</v>
      </c>
      <c r="D27" s="7" t="s">
        <v>1</v>
      </c>
      <c r="E27" s="7" t="s">
        <v>85</v>
      </c>
      <c r="F27" s="7" t="s">
        <v>119</v>
      </c>
      <c r="G27" s="7" t="s">
        <v>120</v>
      </c>
      <c r="H27" s="7" t="s">
        <v>34</v>
      </c>
      <c r="I27" s="12">
        <v>5</v>
      </c>
      <c r="J27" s="15"/>
      <c r="K27" s="12">
        <v>27000</v>
      </c>
      <c r="L27" s="12">
        <f t="shared" ref="L27:L53" si="1">I27*K27</f>
        <v>135000</v>
      </c>
      <c r="M27" s="16"/>
      <c r="N27" s="6" t="s">
        <v>25</v>
      </c>
      <c r="O27" s="7" t="s">
        <v>51</v>
      </c>
      <c r="P27" s="7" t="s">
        <v>122</v>
      </c>
      <c r="Q27" s="7" t="s">
        <v>124</v>
      </c>
    </row>
    <row r="28" ht="60" customHeight="1" spans="2:17">
      <c r="B28" s="8"/>
      <c r="C28" s="6" t="s">
        <v>118</v>
      </c>
      <c r="D28" s="7" t="s">
        <v>1</v>
      </c>
      <c r="E28" s="7" t="s">
        <v>85</v>
      </c>
      <c r="F28" s="7" t="s">
        <v>119</v>
      </c>
      <c r="G28" s="7" t="s">
        <v>120</v>
      </c>
      <c r="H28" s="7" t="s">
        <v>34</v>
      </c>
      <c r="I28" s="12">
        <v>1</v>
      </c>
      <c r="J28" s="15"/>
      <c r="K28" s="12">
        <v>27000</v>
      </c>
      <c r="L28" s="12">
        <f t="shared" si="1"/>
        <v>27000</v>
      </c>
      <c r="M28" s="16"/>
      <c r="N28" s="6" t="s">
        <v>25</v>
      </c>
      <c r="O28" s="7" t="s">
        <v>51</v>
      </c>
      <c r="P28" s="7" t="s">
        <v>122</v>
      </c>
      <c r="Q28" s="7" t="s">
        <v>125</v>
      </c>
    </row>
    <row r="29" ht="60" customHeight="1" spans="2:17">
      <c r="B29" s="8"/>
      <c r="C29" s="6" t="s">
        <v>118</v>
      </c>
      <c r="D29" s="7" t="s">
        <v>1</v>
      </c>
      <c r="E29" s="7" t="s">
        <v>85</v>
      </c>
      <c r="F29" s="7" t="s">
        <v>119</v>
      </c>
      <c r="G29" s="7" t="s">
        <v>120</v>
      </c>
      <c r="H29" s="7" t="s">
        <v>34</v>
      </c>
      <c r="I29" s="12">
        <v>2</v>
      </c>
      <c r="J29" s="15"/>
      <c r="K29" s="12">
        <v>27000</v>
      </c>
      <c r="L29" s="12">
        <f t="shared" si="1"/>
        <v>54000</v>
      </c>
      <c r="M29" s="16"/>
      <c r="N29" s="6" t="s">
        <v>25</v>
      </c>
      <c r="O29" s="7" t="s">
        <v>51</v>
      </c>
      <c r="P29" s="7" t="s">
        <v>122</v>
      </c>
      <c r="Q29" s="7" t="s">
        <v>126</v>
      </c>
    </row>
    <row r="30" ht="60" customHeight="1" spans="2:17">
      <c r="B30" s="8"/>
      <c r="C30" s="6" t="s">
        <v>118</v>
      </c>
      <c r="D30" s="7" t="s">
        <v>1</v>
      </c>
      <c r="E30" s="7" t="s">
        <v>85</v>
      </c>
      <c r="F30" s="7" t="s">
        <v>119</v>
      </c>
      <c r="G30" s="7" t="s">
        <v>120</v>
      </c>
      <c r="H30" s="7" t="s">
        <v>34</v>
      </c>
      <c r="I30" s="12">
        <v>2</v>
      </c>
      <c r="J30" s="15"/>
      <c r="K30" s="12">
        <v>27000</v>
      </c>
      <c r="L30" s="12">
        <f t="shared" si="1"/>
        <v>54000</v>
      </c>
      <c r="M30" s="16"/>
      <c r="N30" s="6" t="s">
        <v>25</v>
      </c>
      <c r="O30" s="7" t="s">
        <v>51</v>
      </c>
      <c r="P30" s="7" t="s">
        <v>122</v>
      </c>
      <c r="Q30" s="7" t="s">
        <v>127</v>
      </c>
    </row>
    <row r="31" ht="60" customHeight="1" spans="2:17">
      <c r="B31" s="8"/>
      <c r="C31" s="6" t="s">
        <v>118</v>
      </c>
      <c r="D31" s="7" t="s">
        <v>1</v>
      </c>
      <c r="E31" s="7" t="s">
        <v>85</v>
      </c>
      <c r="F31" s="7" t="s">
        <v>119</v>
      </c>
      <c r="G31" s="7" t="s">
        <v>120</v>
      </c>
      <c r="H31" s="7" t="s">
        <v>34</v>
      </c>
      <c r="I31" s="12">
        <v>3</v>
      </c>
      <c r="J31" s="15"/>
      <c r="K31" s="12">
        <v>27000</v>
      </c>
      <c r="L31" s="12">
        <f t="shared" si="1"/>
        <v>81000</v>
      </c>
      <c r="M31" s="16"/>
      <c r="N31" s="6" t="s">
        <v>25</v>
      </c>
      <c r="O31" s="7" t="s">
        <v>51</v>
      </c>
      <c r="P31" s="7" t="s">
        <v>122</v>
      </c>
      <c r="Q31" s="7" t="s">
        <v>128</v>
      </c>
    </row>
    <row r="32" ht="60" customHeight="1" spans="2:17">
      <c r="B32" s="8"/>
      <c r="C32" s="6" t="s">
        <v>118</v>
      </c>
      <c r="D32" s="7" t="s">
        <v>1</v>
      </c>
      <c r="E32" s="7" t="s">
        <v>85</v>
      </c>
      <c r="F32" s="7" t="s">
        <v>119</v>
      </c>
      <c r="G32" s="7" t="s">
        <v>120</v>
      </c>
      <c r="H32" s="7" t="s">
        <v>34</v>
      </c>
      <c r="I32" s="12">
        <v>2</v>
      </c>
      <c r="J32" s="15"/>
      <c r="K32" s="12">
        <v>27000</v>
      </c>
      <c r="L32" s="12">
        <f t="shared" si="1"/>
        <v>54000</v>
      </c>
      <c r="M32" s="16"/>
      <c r="N32" s="6" t="s">
        <v>25</v>
      </c>
      <c r="O32" s="7" t="s">
        <v>51</v>
      </c>
      <c r="P32" s="7" t="s">
        <v>122</v>
      </c>
      <c r="Q32" s="7" t="s">
        <v>129</v>
      </c>
    </row>
    <row r="33" ht="60" customHeight="1" spans="2:17">
      <c r="B33" s="8"/>
      <c r="C33" s="6" t="s">
        <v>118</v>
      </c>
      <c r="D33" s="7" t="s">
        <v>1</v>
      </c>
      <c r="E33" s="7" t="s">
        <v>85</v>
      </c>
      <c r="F33" s="7" t="s">
        <v>119</v>
      </c>
      <c r="G33" s="7" t="s">
        <v>120</v>
      </c>
      <c r="H33" s="7" t="s">
        <v>34</v>
      </c>
      <c r="I33" s="12">
        <v>4</v>
      </c>
      <c r="J33" s="15"/>
      <c r="K33" s="12">
        <v>27000</v>
      </c>
      <c r="L33" s="12">
        <f t="shared" si="1"/>
        <v>108000</v>
      </c>
      <c r="M33" s="16"/>
      <c r="N33" s="6" t="s">
        <v>25</v>
      </c>
      <c r="O33" s="7" t="s">
        <v>51</v>
      </c>
      <c r="P33" s="7" t="s">
        <v>122</v>
      </c>
      <c r="Q33" s="7" t="s">
        <v>130</v>
      </c>
    </row>
    <row r="34" ht="60" customHeight="1" spans="2:17">
      <c r="B34" s="8"/>
      <c r="C34" s="6" t="s">
        <v>118</v>
      </c>
      <c r="D34" s="7" t="s">
        <v>1</v>
      </c>
      <c r="E34" s="7" t="s">
        <v>85</v>
      </c>
      <c r="F34" s="7" t="s">
        <v>119</v>
      </c>
      <c r="G34" s="7" t="s">
        <v>120</v>
      </c>
      <c r="H34" s="7" t="s">
        <v>34</v>
      </c>
      <c r="I34" s="12">
        <v>2</v>
      </c>
      <c r="J34" s="15"/>
      <c r="K34" s="12">
        <v>27000</v>
      </c>
      <c r="L34" s="12">
        <f t="shared" si="1"/>
        <v>54000</v>
      </c>
      <c r="M34" s="16"/>
      <c r="N34" s="6" t="s">
        <v>25</v>
      </c>
      <c r="O34" s="7" t="s">
        <v>51</v>
      </c>
      <c r="P34" s="7" t="s">
        <v>122</v>
      </c>
      <c r="Q34" s="7" t="s">
        <v>131</v>
      </c>
    </row>
    <row r="35" ht="60" customHeight="1" spans="2:17">
      <c r="B35" s="8"/>
      <c r="C35" s="6" t="s">
        <v>118</v>
      </c>
      <c r="D35" s="7" t="s">
        <v>1</v>
      </c>
      <c r="E35" s="7" t="s">
        <v>85</v>
      </c>
      <c r="F35" s="7" t="s">
        <v>119</v>
      </c>
      <c r="G35" s="7" t="s">
        <v>120</v>
      </c>
      <c r="H35" s="7" t="s">
        <v>34</v>
      </c>
      <c r="I35" s="12">
        <v>2</v>
      </c>
      <c r="J35" s="15"/>
      <c r="K35" s="12">
        <v>27000</v>
      </c>
      <c r="L35" s="12">
        <f t="shared" si="1"/>
        <v>54000</v>
      </c>
      <c r="M35" s="16"/>
      <c r="N35" s="6" t="s">
        <v>25</v>
      </c>
      <c r="O35" s="7" t="s">
        <v>51</v>
      </c>
      <c r="P35" s="7" t="s">
        <v>122</v>
      </c>
      <c r="Q35" s="7" t="s">
        <v>132</v>
      </c>
    </row>
    <row r="36" ht="60" customHeight="1" spans="2:17">
      <c r="B36" s="8"/>
      <c r="C36" s="6" t="s">
        <v>118</v>
      </c>
      <c r="D36" s="7" t="s">
        <v>1</v>
      </c>
      <c r="E36" s="7" t="s">
        <v>85</v>
      </c>
      <c r="F36" s="7" t="s">
        <v>119</v>
      </c>
      <c r="G36" s="7" t="s">
        <v>120</v>
      </c>
      <c r="H36" s="7" t="s">
        <v>34</v>
      </c>
      <c r="I36" s="12">
        <v>1</v>
      </c>
      <c r="J36" s="15"/>
      <c r="K36" s="12">
        <v>27000</v>
      </c>
      <c r="L36" s="12">
        <f t="shared" si="1"/>
        <v>27000</v>
      </c>
      <c r="M36" s="16"/>
      <c r="N36" s="6" t="s">
        <v>25</v>
      </c>
      <c r="O36" s="7" t="s">
        <v>51</v>
      </c>
      <c r="P36" s="7" t="s">
        <v>122</v>
      </c>
      <c r="Q36" s="7" t="s">
        <v>133</v>
      </c>
    </row>
    <row r="37" ht="60" customHeight="1" spans="2:17">
      <c r="B37" s="8"/>
      <c r="C37" s="6" t="s">
        <v>118</v>
      </c>
      <c r="D37" s="7" t="s">
        <v>1</v>
      </c>
      <c r="E37" s="7" t="s">
        <v>85</v>
      </c>
      <c r="F37" s="7" t="s">
        <v>119</v>
      </c>
      <c r="G37" s="7" t="s">
        <v>120</v>
      </c>
      <c r="H37" s="7" t="s">
        <v>34</v>
      </c>
      <c r="I37" s="12">
        <v>1</v>
      </c>
      <c r="J37" s="15"/>
      <c r="K37" s="12">
        <v>27000</v>
      </c>
      <c r="L37" s="12">
        <f t="shared" si="1"/>
        <v>27000</v>
      </c>
      <c r="M37" s="16"/>
      <c r="N37" s="6" t="s">
        <v>25</v>
      </c>
      <c r="O37" s="7" t="s">
        <v>51</v>
      </c>
      <c r="P37" s="7" t="s">
        <v>122</v>
      </c>
      <c r="Q37" s="7" t="s">
        <v>134</v>
      </c>
    </row>
    <row r="38" ht="60" customHeight="1" spans="2:17">
      <c r="B38" s="8"/>
      <c r="C38" s="6" t="s">
        <v>118</v>
      </c>
      <c r="D38" s="7" t="s">
        <v>1</v>
      </c>
      <c r="E38" s="7" t="s">
        <v>85</v>
      </c>
      <c r="F38" s="7" t="s">
        <v>119</v>
      </c>
      <c r="G38" s="7" t="s">
        <v>120</v>
      </c>
      <c r="H38" s="7" t="s">
        <v>34</v>
      </c>
      <c r="I38" s="12">
        <v>1</v>
      </c>
      <c r="J38" s="15"/>
      <c r="K38" s="12">
        <v>27000</v>
      </c>
      <c r="L38" s="12">
        <f t="shared" si="1"/>
        <v>27000</v>
      </c>
      <c r="M38" s="16"/>
      <c r="N38" s="6" t="s">
        <v>25</v>
      </c>
      <c r="O38" s="7" t="s">
        <v>51</v>
      </c>
      <c r="P38" s="7" t="s">
        <v>122</v>
      </c>
      <c r="Q38" s="7" t="s">
        <v>135</v>
      </c>
    </row>
    <row r="39" ht="60" customHeight="1" spans="2:17">
      <c r="B39" s="8"/>
      <c r="C39" s="6" t="s">
        <v>118</v>
      </c>
      <c r="D39" s="7" t="s">
        <v>1</v>
      </c>
      <c r="E39" s="7" t="s">
        <v>85</v>
      </c>
      <c r="F39" s="7" t="s">
        <v>119</v>
      </c>
      <c r="G39" s="7" t="s">
        <v>120</v>
      </c>
      <c r="H39" s="7" t="s">
        <v>34</v>
      </c>
      <c r="I39" s="12">
        <v>5</v>
      </c>
      <c r="J39" s="15"/>
      <c r="K39" s="12">
        <v>27000</v>
      </c>
      <c r="L39" s="12">
        <f t="shared" si="1"/>
        <v>135000</v>
      </c>
      <c r="M39" s="16"/>
      <c r="N39" s="6" t="s">
        <v>25</v>
      </c>
      <c r="O39" s="7" t="s">
        <v>51</v>
      </c>
      <c r="P39" s="7" t="s">
        <v>122</v>
      </c>
      <c r="Q39" s="7" t="s">
        <v>136</v>
      </c>
    </row>
    <row r="40" ht="60" customHeight="1" spans="2:17">
      <c r="B40" s="9"/>
      <c r="C40" s="6" t="s">
        <v>118</v>
      </c>
      <c r="D40" s="7" t="s">
        <v>1</v>
      </c>
      <c r="E40" s="7" t="s">
        <v>85</v>
      </c>
      <c r="F40" s="7" t="s">
        <v>119</v>
      </c>
      <c r="G40" s="7" t="s">
        <v>120</v>
      </c>
      <c r="H40" s="7" t="s">
        <v>34</v>
      </c>
      <c r="I40" s="12">
        <v>12</v>
      </c>
      <c r="J40" s="17"/>
      <c r="K40" s="12">
        <v>27000</v>
      </c>
      <c r="L40" s="12">
        <f t="shared" si="1"/>
        <v>324000</v>
      </c>
      <c r="M40" s="18"/>
      <c r="N40" s="6" t="s">
        <v>25</v>
      </c>
      <c r="O40" s="7" t="s">
        <v>51</v>
      </c>
      <c r="P40" s="7" t="s">
        <v>122</v>
      </c>
      <c r="Q40" s="7" t="s">
        <v>137</v>
      </c>
    </row>
    <row r="41" ht="90" customHeight="1" spans="2:17">
      <c r="B41" s="5" t="s">
        <v>138</v>
      </c>
      <c r="C41" s="6" t="s">
        <v>139</v>
      </c>
      <c r="D41" s="7" t="s">
        <v>1</v>
      </c>
      <c r="E41" s="7" t="s">
        <v>20</v>
      </c>
      <c r="F41" s="7" t="s">
        <v>140</v>
      </c>
      <c r="G41" s="7" t="s">
        <v>141</v>
      </c>
      <c r="H41" s="7" t="s">
        <v>59</v>
      </c>
      <c r="I41" s="12">
        <v>29</v>
      </c>
      <c r="J41" s="13" t="s">
        <v>142</v>
      </c>
      <c r="K41" s="12">
        <v>16000</v>
      </c>
      <c r="L41" s="12">
        <f t="shared" si="1"/>
        <v>464000</v>
      </c>
      <c r="M41" s="7"/>
      <c r="N41" s="6" t="s">
        <v>25</v>
      </c>
      <c r="O41" s="7" t="s">
        <v>51</v>
      </c>
      <c r="P41" s="7" t="s">
        <v>143</v>
      </c>
      <c r="Q41" s="7" t="s">
        <v>144</v>
      </c>
    </row>
    <row r="42" ht="90" customHeight="1" spans="2:17">
      <c r="B42" s="8"/>
      <c r="C42" s="6" t="s">
        <v>139</v>
      </c>
      <c r="D42" s="7" t="s">
        <v>1</v>
      </c>
      <c r="E42" s="7" t="s">
        <v>37</v>
      </c>
      <c r="F42" s="7" t="s">
        <v>145</v>
      </c>
      <c r="G42" s="7" t="s">
        <v>146</v>
      </c>
      <c r="H42" s="7" t="s">
        <v>40</v>
      </c>
      <c r="I42" s="12">
        <v>4</v>
      </c>
      <c r="J42" s="15"/>
      <c r="K42" s="12">
        <v>20000</v>
      </c>
      <c r="L42" s="12">
        <f t="shared" si="1"/>
        <v>80000</v>
      </c>
      <c r="M42" s="7"/>
      <c r="N42" s="6" t="s">
        <v>25</v>
      </c>
      <c r="O42" s="7" t="s">
        <v>51</v>
      </c>
      <c r="P42" s="7" t="s">
        <v>147</v>
      </c>
      <c r="Q42" s="7" t="s">
        <v>148</v>
      </c>
    </row>
    <row r="43" ht="90" customHeight="1" spans="2:17">
      <c r="B43" s="8"/>
      <c r="C43" s="6" t="s">
        <v>139</v>
      </c>
      <c r="D43" s="7" t="s">
        <v>1</v>
      </c>
      <c r="E43" s="7" t="s">
        <v>20</v>
      </c>
      <c r="F43" s="7" t="s">
        <v>140</v>
      </c>
      <c r="G43" s="7" t="s">
        <v>149</v>
      </c>
      <c r="H43" s="7" t="s">
        <v>59</v>
      </c>
      <c r="I43" s="12">
        <v>15</v>
      </c>
      <c r="J43" s="15"/>
      <c r="K43" s="12">
        <v>3000</v>
      </c>
      <c r="L43" s="12">
        <f t="shared" si="1"/>
        <v>45000</v>
      </c>
      <c r="M43" s="7"/>
      <c r="N43" s="6" t="s">
        <v>25</v>
      </c>
      <c r="O43" s="7" t="s">
        <v>51</v>
      </c>
      <c r="P43" s="7" t="s">
        <v>150</v>
      </c>
      <c r="Q43" s="7" t="s">
        <v>151</v>
      </c>
    </row>
    <row r="44" ht="90" customHeight="1" spans="2:17">
      <c r="B44" s="8"/>
      <c r="C44" s="6" t="s">
        <v>139</v>
      </c>
      <c r="D44" s="7" t="s">
        <v>1</v>
      </c>
      <c r="E44" s="7" t="s">
        <v>20</v>
      </c>
      <c r="F44" s="7" t="s">
        <v>140</v>
      </c>
      <c r="G44" s="7" t="s">
        <v>141</v>
      </c>
      <c r="H44" s="7" t="s">
        <v>59</v>
      </c>
      <c r="I44" s="12">
        <v>36</v>
      </c>
      <c r="J44" s="15"/>
      <c r="K44" s="12">
        <v>16000</v>
      </c>
      <c r="L44" s="12">
        <f t="shared" si="1"/>
        <v>576000</v>
      </c>
      <c r="M44" s="7"/>
      <c r="N44" s="6" t="s">
        <v>25</v>
      </c>
      <c r="O44" s="7" t="s">
        <v>26</v>
      </c>
      <c r="P44" s="7" t="s">
        <v>143</v>
      </c>
      <c r="Q44" s="7" t="s">
        <v>152</v>
      </c>
    </row>
    <row r="45" ht="90" customHeight="1" spans="2:17">
      <c r="B45" s="8"/>
      <c r="C45" s="6" t="s">
        <v>139</v>
      </c>
      <c r="D45" s="7" t="s">
        <v>1</v>
      </c>
      <c r="E45" s="7" t="s">
        <v>37</v>
      </c>
      <c r="F45" s="7" t="s">
        <v>145</v>
      </c>
      <c r="G45" s="7" t="s">
        <v>146</v>
      </c>
      <c r="H45" s="7" t="s">
        <v>40</v>
      </c>
      <c r="I45" s="12">
        <v>5</v>
      </c>
      <c r="J45" s="15"/>
      <c r="K45" s="12">
        <v>20000</v>
      </c>
      <c r="L45" s="12">
        <f t="shared" si="1"/>
        <v>100000</v>
      </c>
      <c r="M45" s="7"/>
      <c r="N45" s="6" t="s">
        <v>25</v>
      </c>
      <c r="O45" s="7" t="s">
        <v>26</v>
      </c>
      <c r="P45" s="7" t="s">
        <v>147</v>
      </c>
      <c r="Q45" s="7" t="s">
        <v>153</v>
      </c>
    </row>
    <row r="46" ht="90" customHeight="1" spans="2:17">
      <c r="B46" s="9"/>
      <c r="C46" s="6" t="s">
        <v>139</v>
      </c>
      <c r="D46" s="7" t="s">
        <v>1</v>
      </c>
      <c r="E46" s="7" t="s">
        <v>20</v>
      </c>
      <c r="F46" s="7" t="s">
        <v>140</v>
      </c>
      <c r="G46" s="7" t="s">
        <v>149</v>
      </c>
      <c r="H46" s="7" t="s">
        <v>59</v>
      </c>
      <c r="I46" s="12">
        <v>63</v>
      </c>
      <c r="J46" s="17"/>
      <c r="K46" s="12">
        <v>3000</v>
      </c>
      <c r="L46" s="12">
        <f t="shared" si="1"/>
        <v>189000</v>
      </c>
      <c r="M46" s="7"/>
      <c r="N46" s="6" t="s">
        <v>25</v>
      </c>
      <c r="O46" s="7" t="s">
        <v>26</v>
      </c>
      <c r="P46" s="7" t="s">
        <v>150</v>
      </c>
      <c r="Q46" s="7" t="s">
        <v>154</v>
      </c>
    </row>
    <row r="47" ht="141" customHeight="1" spans="2:17">
      <c r="B47" s="5" t="s">
        <v>155</v>
      </c>
      <c r="C47" s="6" t="s">
        <v>156</v>
      </c>
      <c r="D47" s="7" t="s">
        <v>1</v>
      </c>
      <c r="E47" s="7" t="s">
        <v>157</v>
      </c>
      <c r="F47" s="7" t="s">
        <v>158</v>
      </c>
      <c r="G47" s="7" t="s">
        <v>159</v>
      </c>
      <c r="H47" s="7" t="s">
        <v>40</v>
      </c>
      <c r="I47" s="12">
        <v>30</v>
      </c>
      <c r="J47" s="13" t="s">
        <v>121</v>
      </c>
      <c r="K47" s="12">
        <v>4600</v>
      </c>
      <c r="L47" s="12">
        <f t="shared" si="1"/>
        <v>138000</v>
      </c>
      <c r="M47" s="14">
        <f>SUM(L47:L50)</f>
        <v>552000</v>
      </c>
      <c r="N47" s="6" t="s">
        <v>25</v>
      </c>
      <c r="O47" s="7" t="s">
        <v>26</v>
      </c>
      <c r="P47" s="7" t="s">
        <v>160</v>
      </c>
      <c r="Q47" s="7" t="s">
        <v>161</v>
      </c>
    </row>
    <row r="48" ht="141" customHeight="1" spans="2:17">
      <c r="B48" s="8"/>
      <c r="C48" s="6" t="s">
        <v>156</v>
      </c>
      <c r="D48" s="7" t="s">
        <v>1</v>
      </c>
      <c r="E48" s="7" t="s">
        <v>157</v>
      </c>
      <c r="F48" s="7" t="s">
        <v>158</v>
      </c>
      <c r="G48" s="7" t="s">
        <v>159</v>
      </c>
      <c r="H48" s="7" t="s">
        <v>40</v>
      </c>
      <c r="I48" s="12">
        <v>30</v>
      </c>
      <c r="J48" s="15"/>
      <c r="K48" s="12">
        <v>4600</v>
      </c>
      <c r="L48" s="12">
        <f t="shared" si="1"/>
        <v>138000</v>
      </c>
      <c r="M48" s="16"/>
      <c r="N48" s="6" t="s">
        <v>25</v>
      </c>
      <c r="O48" s="7" t="s">
        <v>51</v>
      </c>
      <c r="P48" s="7" t="s">
        <v>160</v>
      </c>
      <c r="Q48" s="7" t="s">
        <v>162</v>
      </c>
    </row>
    <row r="49" ht="141" customHeight="1" spans="2:17">
      <c r="B49" s="8"/>
      <c r="C49" s="6" t="s">
        <v>156</v>
      </c>
      <c r="D49" s="7" t="s">
        <v>1</v>
      </c>
      <c r="E49" s="7" t="s">
        <v>157</v>
      </c>
      <c r="F49" s="7" t="s">
        <v>158</v>
      </c>
      <c r="G49" s="7" t="s">
        <v>159</v>
      </c>
      <c r="H49" s="7" t="s">
        <v>40</v>
      </c>
      <c r="I49" s="12">
        <v>30</v>
      </c>
      <c r="J49" s="15"/>
      <c r="K49" s="12">
        <v>4600</v>
      </c>
      <c r="L49" s="12">
        <f t="shared" si="1"/>
        <v>138000</v>
      </c>
      <c r="M49" s="16"/>
      <c r="N49" s="6" t="s">
        <v>25</v>
      </c>
      <c r="O49" s="7" t="s">
        <v>51</v>
      </c>
      <c r="P49" s="7" t="s">
        <v>160</v>
      </c>
      <c r="Q49" s="7" t="s">
        <v>163</v>
      </c>
    </row>
    <row r="50" ht="141" customHeight="1" spans="2:17">
      <c r="B50" s="9"/>
      <c r="C50" s="6" t="s">
        <v>156</v>
      </c>
      <c r="D50" s="7" t="s">
        <v>1</v>
      </c>
      <c r="E50" s="7" t="s">
        <v>157</v>
      </c>
      <c r="F50" s="7" t="s">
        <v>158</v>
      </c>
      <c r="G50" s="7" t="s">
        <v>159</v>
      </c>
      <c r="H50" s="7" t="s">
        <v>40</v>
      </c>
      <c r="I50" s="12">
        <v>30</v>
      </c>
      <c r="J50" s="17"/>
      <c r="K50" s="12">
        <v>4600</v>
      </c>
      <c r="L50" s="12">
        <f t="shared" si="1"/>
        <v>138000</v>
      </c>
      <c r="M50" s="18"/>
      <c r="N50" s="6" t="s">
        <v>25</v>
      </c>
      <c r="O50" s="7" t="s">
        <v>51</v>
      </c>
      <c r="P50" s="7" t="s">
        <v>160</v>
      </c>
      <c r="Q50" s="7" t="s">
        <v>164</v>
      </c>
    </row>
    <row r="51" ht="178" customHeight="1" spans="2:17">
      <c r="B51" s="5" t="s">
        <v>165</v>
      </c>
      <c r="C51" s="6" t="s">
        <v>166</v>
      </c>
      <c r="D51" s="7" t="s">
        <v>1</v>
      </c>
      <c r="E51" s="7" t="s">
        <v>167</v>
      </c>
      <c r="F51" s="7" t="s">
        <v>168</v>
      </c>
      <c r="G51" s="7" t="s">
        <v>169</v>
      </c>
      <c r="H51" s="7" t="s">
        <v>170</v>
      </c>
      <c r="I51" s="12">
        <v>1140</v>
      </c>
      <c r="J51" s="13" t="s">
        <v>171</v>
      </c>
      <c r="K51" s="12">
        <v>363</v>
      </c>
      <c r="L51" s="12">
        <f t="shared" si="1"/>
        <v>413820</v>
      </c>
      <c r="M51" s="14">
        <f>SUM(L51:L53)</f>
        <v>653522.1</v>
      </c>
      <c r="N51" s="6" t="s">
        <v>25</v>
      </c>
      <c r="O51" s="7" t="s">
        <v>51</v>
      </c>
      <c r="P51" s="7" t="s">
        <v>172</v>
      </c>
      <c r="Q51" s="7" t="s">
        <v>173</v>
      </c>
    </row>
    <row r="52" ht="178" customHeight="1" spans="2:17">
      <c r="B52" s="8"/>
      <c r="C52" s="6" t="s">
        <v>166</v>
      </c>
      <c r="D52" s="7" t="s">
        <v>1</v>
      </c>
      <c r="E52" s="7" t="s">
        <v>174</v>
      </c>
      <c r="F52" s="7" t="s">
        <v>175</v>
      </c>
      <c r="G52" s="7" t="s">
        <v>176</v>
      </c>
      <c r="H52" s="7" t="s">
        <v>170</v>
      </c>
      <c r="I52" s="12">
        <v>570</v>
      </c>
      <c r="J52" s="15"/>
      <c r="K52" s="12">
        <v>13.73</v>
      </c>
      <c r="L52" s="12">
        <f t="shared" si="1"/>
        <v>7826.1</v>
      </c>
      <c r="M52" s="16"/>
      <c r="N52" s="6" t="s">
        <v>25</v>
      </c>
      <c r="O52" s="7" t="s">
        <v>51</v>
      </c>
      <c r="P52" s="7" t="s">
        <v>177</v>
      </c>
      <c r="Q52" s="7" t="s">
        <v>178</v>
      </c>
    </row>
    <row r="53" ht="178" customHeight="1" spans="2:17">
      <c r="B53" s="9"/>
      <c r="C53" s="6" t="s">
        <v>166</v>
      </c>
      <c r="D53" s="7" t="s">
        <v>1</v>
      </c>
      <c r="E53" s="7" t="s">
        <v>167</v>
      </c>
      <c r="F53" s="7" t="s">
        <v>179</v>
      </c>
      <c r="G53" s="7" t="s">
        <v>179</v>
      </c>
      <c r="H53" s="7" t="s">
        <v>180</v>
      </c>
      <c r="I53" s="12">
        <v>456</v>
      </c>
      <c r="J53" s="17"/>
      <c r="K53" s="12">
        <v>508.5</v>
      </c>
      <c r="L53" s="12">
        <f t="shared" si="1"/>
        <v>231876</v>
      </c>
      <c r="M53" s="18"/>
      <c r="N53" s="6" t="s">
        <v>25</v>
      </c>
      <c r="O53" s="7" t="s">
        <v>51</v>
      </c>
      <c r="P53" s="7" t="s">
        <v>181</v>
      </c>
      <c r="Q53" s="7" t="s">
        <v>182</v>
      </c>
    </row>
  </sheetData>
  <mergeCells count="30">
    <mergeCell ref="B1:Q1"/>
    <mergeCell ref="B3:B7"/>
    <mergeCell ref="B8:B9"/>
    <mergeCell ref="B10:B13"/>
    <mergeCell ref="B14:B17"/>
    <mergeCell ref="B19:B20"/>
    <mergeCell ref="B22:B25"/>
    <mergeCell ref="B26:B40"/>
    <mergeCell ref="B41:B46"/>
    <mergeCell ref="B47:B50"/>
    <mergeCell ref="B51:B53"/>
    <mergeCell ref="J3:J7"/>
    <mergeCell ref="J8:J9"/>
    <mergeCell ref="J10:J13"/>
    <mergeCell ref="J14:J17"/>
    <mergeCell ref="J19:J20"/>
    <mergeCell ref="J22:J25"/>
    <mergeCell ref="J26:J40"/>
    <mergeCell ref="J41:J46"/>
    <mergeCell ref="J47:J50"/>
    <mergeCell ref="J51:J53"/>
    <mergeCell ref="M3:M7"/>
    <mergeCell ref="M8:M9"/>
    <mergeCell ref="M10:M13"/>
    <mergeCell ref="M14:M17"/>
    <mergeCell ref="M19:M20"/>
    <mergeCell ref="M22:M25"/>
    <mergeCell ref="M26:M40"/>
    <mergeCell ref="M47:M50"/>
    <mergeCell ref="M51:M53"/>
  </mergeCells>
  <pageMargins left="0.7" right="0.7" top="0.75" bottom="0.75" header="0.3" footer="0.3"/>
  <pageSetup paperSize="9" scale="5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2020-03-21T03:11:00Z</dcterms:created>
  <dcterms:modified xsi:type="dcterms:W3CDTF">2024-04-18T08:56:32Z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7A375E004C7E4D5E94D84964E8BCD17B_13</vt:lpwstr>
  </property>
</Properties>
</file>