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<sst xmlns="http://schemas.openxmlformats.org/spreadsheetml/2006/main" count="81" uniqueCount="54">
  <si>
    <t>采购明细表</t>
  </si>
  <si>
    <t>项目名称：鄂尔多斯供电公司2023年第五批零散服务询比采购</t>
  </si>
  <si>
    <t>标段</t>
  </si>
  <si>
    <t>名称</t>
  </si>
  <si>
    <t>内容</t>
  </si>
  <si>
    <t>单位</t>
  </si>
  <si>
    <t>数量</t>
  </si>
  <si>
    <t>单价(预算.元)</t>
  </si>
  <si>
    <t>合计(预算.元)</t>
  </si>
  <si>
    <t>项目单位</t>
  </si>
  <si>
    <t>采购方式</t>
  </si>
  <si>
    <t>服务期\工期</t>
  </si>
  <si>
    <t>资金来源</t>
  </si>
  <si>
    <t>备注</t>
  </si>
  <si>
    <t>标段1 造价、土建管理业务外委</t>
  </si>
  <si>
    <t>康巴什变电站综自改造工程造价管理业务外委</t>
  </si>
  <si>
    <t>康巴什变电站综自改造工程造价管理业务、资料管理</t>
  </si>
  <si>
    <t>月/人</t>
  </si>
  <si>
    <t>修试管理一处</t>
  </si>
  <si>
    <t>询比采购</t>
  </si>
  <si>
    <t>2024.03.01
-2024.11.30</t>
  </si>
  <si>
    <t>生产技改</t>
  </si>
  <si>
    <t>技改康巴什变电站综自改造工程土建管理业务外委</t>
  </si>
  <si>
    <t>康巴什变电站综自改造工程土建管理业务、资料管理</t>
  </si>
  <si>
    <t>小计</t>
  </si>
  <si>
    <t>标段2-1 创优咨询服务</t>
  </si>
  <si>
    <t>布乌500千伏开关站工程创优咨询服务</t>
  </si>
  <si>
    <t>详见服务说明</t>
  </si>
  <si>
    <t>项</t>
  </si>
  <si>
    <t>工程建设部</t>
  </si>
  <si>
    <t>合同签订后-2025.10.13</t>
  </si>
  <si>
    <t>35kV及以上基建工程</t>
  </si>
  <si>
    <t>标段2-2 创优咨询服务</t>
  </si>
  <si>
    <t>沉降区400万千瓦500千伏输变电工程创优咨询服务</t>
  </si>
  <si>
    <t>标段3 供电服务示范区项目咨询</t>
  </si>
  <si>
    <t>电网企业面向营商环境(BR)体系的供电服务示范区项目咨询</t>
  </si>
  <si>
    <t>营销服务部</t>
  </si>
  <si>
    <t>合同签订后一年</t>
  </si>
  <si>
    <t>中介费</t>
  </si>
  <si>
    <t>标段4 对标国际供电服务研究</t>
  </si>
  <si>
    <t>对标国际供电服务研究项目</t>
  </si>
  <si>
    <t>标段5 输电线路特巡特维业务外委</t>
  </si>
  <si>
    <t>鄂尔多斯供电公司输电线路特巡特维业务外委</t>
  </si>
  <si>
    <t>服务团队需具备加强输电线路安全管理，保证输电线路设备及其附属设施的完好性，防止输电线路设备及其附属设施遭受外力破坏，确保供电安全可靠性而制定，人员具备相应的专业技能。</t>
  </si>
  <si>
    <t>生产技术部</t>
  </si>
  <si>
    <t>2023.11.30-2024.11.29</t>
  </si>
  <si>
    <t>电力设施保护费</t>
  </si>
  <si>
    <t>标段7 企业微信自建应用运行维护和技术支持</t>
  </si>
  <si>
    <t>企业微信2024年自建应用运行维护和技术支持服务</t>
  </si>
  <si>
    <t>针对企业微信自建应用进行运行维护和技术支持</t>
  </si>
  <si>
    <t>数字化部</t>
  </si>
  <si>
    <t>2024.01.01-2024.12.31</t>
  </si>
  <si>
    <t>管理信息系统维护费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</si>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</sst>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176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topLeftCell="A7" workbookViewId="0">
      <selection activeCell="G19" sqref="G19"/>
    </sheetView>
  </sheetViews>
  <sheetFormatPr defaultColWidth="8.72727272727273" defaultRowHeight="14"/>
  <cols>
    <col min="1" max="1" width="16.1818181818182" customWidth="1"/>
    <col min="2" max="2" width="17.0909090909091" customWidth="1"/>
    <col min="3" max="3" width="27.0909090909091" customWidth="1"/>
    <col min="4" max="5" width="8.72727272727273" customWidth="1"/>
    <col min="6" max="7" width="17.0909090909091" customWidth="1"/>
    <col min="8" max="8" width="14.6363636363636" customWidth="1"/>
    <col min="9" max="9" width="12.3636363636364" customWidth="1"/>
    <col min="10" max="10" width="11.8181818181818" customWidth="1"/>
    <col min="11" max="11" width="10.3636363636364" customWidth="1"/>
    <col min="12" max="12" width="9.27272727272727" customWidth="1"/>
  </cols>
  <sheetData>
    <row r="1" ht="27.5" spans="1:12">
      <c r="A1" s="1" t="s">
        <v>0</v>
      </c>
      <c r="B1" s="2"/>
      <c r="C1" s="2"/>
      <c r="D1" s="2"/>
      <c r="E1" s="2"/>
      <c r="F1" s="3"/>
      <c r="G1" s="3"/>
      <c r="H1" s="4"/>
      <c r="I1" s="4"/>
      <c r="J1" s="25"/>
      <c r="K1" s="2"/>
      <c r="L1" s="2"/>
    </row>
    <row r="2" ht="36" customHeight="1" spans="1:12">
      <c r="A2" s="5" t="s">
        <v>1</v>
      </c>
      <c r="B2" s="6"/>
      <c r="C2" s="6"/>
      <c r="D2" s="6"/>
      <c r="E2" s="6"/>
      <c r="F2" s="7"/>
      <c r="G2" s="7"/>
      <c r="H2" s="8"/>
      <c r="I2" s="8"/>
      <c r="J2" s="6"/>
      <c r="K2" s="6"/>
      <c r="L2" s="6"/>
    </row>
    <row r="3" ht="29" customHeight="1" spans="1:12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1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ht="49" customHeight="1" spans="1:12">
      <c r="A4" s="12" t="s">
        <v>14</v>
      </c>
      <c r="B4" s="12" t="s">
        <v>15</v>
      </c>
      <c r="C4" s="12" t="s">
        <v>16</v>
      </c>
      <c r="D4" s="12" t="s">
        <v>17</v>
      </c>
      <c r="E4" s="12">
        <v>9</v>
      </c>
      <c r="F4" s="13">
        <v>12000</v>
      </c>
      <c r="G4" s="13">
        <f>E4*F4</f>
        <v>108000</v>
      </c>
      <c r="H4" s="12" t="s">
        <v>18</v>
      </c>
      <c r="I4" s="12" t="s">
        <v>19</v>
      </c>
      <c r="J4" s="12" t="s">
        <v>20</v>
      </c>
      <c r="K4" s="12" t="s">
        <v>21</v>
      </c>
      <c r="L4" s="26"/>
    </row>
    <row r="5" ht="49" customHeight="1" spans="1:12">
      <c r="A5" s="12"/>
      <c r="B5" s="12" t="s">
        <v>22</v>
      </c>
      <c r="C5" s="12" t="s">
        <v>23</v>
      </c>
      <c r="D5" s="12" t="s">
        <v>17</v>
      </c>
      <c r="E5" s="12">
        <v>9</v>
      </c>
      <c r="F5" s="13">
        <v>8000</v>
      </c>
      <c r="G5" s="13">
        <f>E5*F5</f>
        <v>72000</v>
      </c>
      <c r="H5" s="12"/>
      <c r="I5" s="12"/>
      <c r="J5" s="12"/>
      <c r="K5" s="12"/>
      <c r="L5" s="12"/>
    </row>
    <row r="6" ht="18" customHeight="1" spans="1:12">
      <c r="A6" s="14" t="s">
        <v>24</v>
      </c>
      <c r="B6" s="14"/>
      <c r="C6" s="14"/>
      <c r="D6" s="14"/>
      <c r="E6" s="14"/>
      <c r="F6" s="15"/>
      <c r="G6" s="15">
        <f>SUBTOTAL(9,G4:G5)</f>
        <v>180000</v>
      </c>
      <c r="H6" s="14"/>
      <c r="I6" s="14"/>
      <c r="J6" s="14"/>
      <c r="K6" s="14"/>
      <c r="L6" s="16"/>
    </row>
    <row r="7" ht="49" customHeight="1" spans="1:12">
      <c r="A7" s="12" t="s">
        <v>25</v>
      </c>
      <c r="B7" s="12" t="s">
        <v>26</v>
      </c>
      <c r="C7" s="12" t="s">
        <v>27</v>
      </c>
      <c r="D7" s="12" t="s">
        <v>28</v>
      </c>
      <c r="E7" s="12">
        <v>1</v>
      </c>
      <c r="F7" s="13">
        <v>700000</v>
      </c>
      <c r="G7" s="13">
        <v>700000</v>
      </c>
      <c r="H7" s="12" t="s">
        <v>29</v>
      </c>
      <c r="I7" s="12" t="s">
        <v>19</v>
      </c>
      <c r="J7" s="12" t="s">
        <v>30</v>
      </c>
      <c r="K7" s="12" t="s">
        <v>31</v>
      </c>
      <c r="L7" s="12"/>
    </row>
    <row r="8" ht="18" customHeight="1" spans="1:12">
      <c r="A8" s="16" t="s">
        <v>24</v>
      </c>
      <c r="B8" s="16"/>
      <c r="C8" s="16"/>
      <c r="D8" s="16"/>
      <c r="E8" s="16"/>
      <c r="F8" s="17"/>
      <c r="G8" s="17">
        <f>G7</f>
        <v>700000</v>
      </c>
      <c r="H8" s="12"/>
      <c r="I8" s="12"/>
      <c r="J8" s="12"/>
      <c r="K8" s="12"/>
      <c r="L8" s="12"/>
    </row>
    <row r="9" ht="49" customHeight="1" spans="1:12">
      <c r="A9" s="12" t="s">
        <v>32</v>
      </c>
      <c r="B9" s="12" t="s">
        <v>33</v>
      </c>
      <c r="C9" s="12" t="s">
        <v>27</v>
      </c>
      <c r="D9" s="12" t="s">
        <v>28</v>
      </c>
      <c r="E9" s="12">
        <v>1</v>
      </c>
      <c r="F9" s="13">
        <v>700000</v>
      </c>
      <c r="G9" s="13">
        <v>700000</v>
      </c>
      <c r="H9" s="12" t="s">
        <v>29</v>
      </c>
      <c r="I9" s="12" t="s">
        <v>19</v>
      </c>
      <c r="J9" s="12" t="s">
        <v>30</v>
      </c>
      <c r="K9" s="12" t="s">
        <v>31</v>
      </c>
      <c r="L9" s="12"/>
    </row>
    <row r="10" ht="18" customHeight="1" spans="1:12">
      <c r="A10" s="16" t="s">
        <v>24</v>
      </c>
      <c r="B10" s="16"/>
      <c r="C10" s="16"/>
      <c r="D10" s="16"/>
      <c r="E10" s="16"/>
      <c r="F10" s="17"/>
      <c r="G10" s="17">
        <f>G9</f>
        <v>700000</v>
      </c>
      <c r="H10" s="16"/>
      <c r="I10" s="16"/>
      <c r="J10" s="16"/>
      <c r="K10" s="16"/>
      <c r="L10" s="16"/>
    </row>
    <row r="11" ht="49" customHeight="1" spans="1:12">
      <c r="A11" s="18" t="s">
        <v>34</v>
      </c>
      <c r="B11" s="19" t="s">
        <v>35</v>
      </c>
      <c r="C11" s="19" t="s">
        <v>27</v>
      </c>
      <c r="D11" s="19" t="s">
        <v>28</v>
      </c>
      <c r="E11" s="19">
        <v>1</v>
      </c>
      <c r="F11" s="20">
        <v>100000</v>
      </c>
      <c r="G11" s="20">
        <v>100000</v>
      </c>
      <c r="H11" s="19" t="s">
        <v>36</v>
      </c>
      <c r="I11" s="19" t="s">
        <v>19</v>
      </c>
      <c r="J11" s="27" t="s">
        <v>37</v>
      </c>
      <c r="K11" s="19" t="s">
        <v>38</v>
      </c>
      <c r="L11" s="12"/>
    </row>
    <row r="12" ht="18" customHeight="1" spans="1:12">
      <c r="A12" s="16" t="s">
        <v>24</v>
      </c>
      <c r="B12" s="16"/>
      <c r="C12" s="16"/>
      <c r="D12" s="16"/>
      <c r="E12" s="16"/>
      <c r="F12" s="17"/>
      <c r="G12" s="17">
        <f t="shared" ref="G12:G16" si="0">SUM(G11:G11)</f>
        <v>100000</v>
      </c>
      <c r="H12" s="16"/>
      <c r="I12" s="16"/>
      <c r="J12" s="16"/>
      <c r="K12" s="16"/>
      <c r="L12" s="16"/>
    </row>
    <row r="13" ht="49" customHeight="1" spans="1:12">
      <c r="A13" s="21" t="s">
        <v>39</v>
      </c>
      <c r="B13" s="12" t="s">
        <v>40</v>
      </c>
      <c r="C13" s="12" t="s">
        <v>27</v>
      </c>
      <c r="D13" s="12" t="s">
        <v>28</v>
      </c>
      <c r="E13" s="12">
        <v>1</v>
      </c>
      <c r="F13" s="13">
        <v>500000</v>
      </c>
      <c r="G13" s="13">
        <v>500000</v>
      </c>
      <c r="H13" s="12" t="s">
        <v>36</v>
      </c>
      <c r="I13" s="12" t="s">
        <v>19</v>
      </c>
      <c r="J13" s="28" t="s">
        <v>37</v>
      </c>
      <c r="K13" s="12" t="s">
        <v>38</v>
      </c>
      <c r="L13" s="10"/>
    </row>
    <row r="14" ht="18" customHeight="1" spans="1:12">
      <c r="A14" s="16" t="s">
        <v>24</v>
      </c>
      <c r="B14" s="16"/>
      <c r="C14" s="16"/>
      <c r="D14" s="16"/>
      <c r="E14" s="16"/>
      <c r="F14" s="17"/>
      <c r="G14" s="17">
        <f t="shared" si="0"/>
        <v>500000</v>
      </c>
      <c r="H14" s="16"/>
      <c r="I14" s="16"/>
      <c r="J14" s="16"/>
      <c r="K14" s="16"/>
      <c r="L14" s="16"/>
    </row>
    <row r="15" ht="49" customHeight="1" spans="1:12">
      <c r="A15" s="21" t="s">
        <v>41</v>
      </c>
      <c r="B15" s="12" t="s">
        <v>42</v>
      </c>
      <c r="C15" s="12" t="s">
        <v>43</v>
      </c>
      <c r="D15" s="12" t="s">
        <v>28</v>
      </c>
      <c r="E15" s="12">
        <v>1</v>
      </c>
      <c r="F15" s="22">
        <v>483338</v>
      </c>
      <c r="G15" s="22">
        <v>483338</v>
      </c>
      <c r="H15" s="23" t="s">
        <v>44</v>
      </c>
      <c r="I15" s="12" t="s">
        <v>19</v>
      </c>
      <c r="J15" s="29" t="s">
        <v>45</v>
      </c>
      <c r="K15" s="12" t="s">
        <v>46</v>
      </c>
      <c r="L15" s="12"/>
    </row>
    <row r="16" ht="18" customHeight="1" spans="1:12">
      <c r="A16" s="16" t="s">
        <v>24</v>
      </c>
      <c r="B16" s="16"/>
      <c r="C16" s="16"/>
      <c r="D16" s="16"/>
      <c r="E16" s="16"/>
      <c r="F16" s="17"/>
      <c r="G16" s="17">
        <f t="shared" si="0"/>
        <v>483338</v>
      </c>
      <c r="H16" s="16"/>
      <c r="I16" s="16"/>
      <c r="J16" s="16"/>
      <c r="K16" s="16"/>
      <c r="L16" s="16"/>
    </row>
    <row r="17" ht="49" customHeight="1" spans="1:12">
      <c r="A17" s="21" t="s">
        <v>47</v>
      </c>
      <c r="B17" s="12" t="s">
        <v>48</v>
      </c>
      <c r="C17" s="23" t="s">
        <v>49</v>
      </c>
      <c r="D17" s="12" t="s">
        <v>28</v>
      </c>
      <c r="E17" s="12">
        <v>1</v>
      </c>
      <c r="F17" s="22">
        <v>177600</v>
      </c>
      <c r="G17" s="22">
        <v>177600</v>
      </c>
      <c r="H17" s="23" t="s">
        <v>50</v>
      </c>
      <c r="I17" s="12" t="s">
        <v>19</v>
      </c>
      <c r="J17" s="12" t="s">
        <v>51</v>
      </c>
      <c r="K17" s="23" t="s">
        <v>52</v>
      </c>
      <c r="L17" s="12"/>
    </row>
    <row r="18" ht="18" customHeight="1" spans="1:12">
      <c r="A18" s="16" t="s">
        <v>24</v>
      </c>
      <c r="B18" s="16"/>
      <c r="C18" s="16"/>
      <c r="D18" s="16"/>
      <c r="E18" s="16"/>
      <c r="F18" s="17"/>
      <c r="G18" s="17">
        <f>SUM(G17:G17)</f>
        <v>177600</v>
      </c>
      <c r="H18" s="16"/>
      <c r="I18" s="16"/>
      <c r="J18" s="16"/>
      <c r="K18" s="16"/>
      <c r="L18" s="16"/>
    </row>
    <row r="19" ht="18" customHeight="1" spans="1:12">
      <c r="A19" s="16" t="s">
        <v>53</v>
      </c>
      <c r="B19" s="16"/>
      <c r="C19" s="16"/>
      <c r="D19" s="16"/>
      <c r="E19" s="16"/>
      <c r="F19" s="17"/>
      <c r="G19" s="17">
        <f>G6+G8+G10+G12+G14+G16+G18</f>
        <v>2840938</v>
      </c>
      <c r="H19" s="24"/>
      <c r="I19" s="16"/>
      <c r="J19" s="16"/>
      <c r="K19" s="16"/>
      <c r="L19" s="16"/>
    </row>
  </sheetData>
  <mergeCells count="16">
    <mergeCell ref="A1:L1"/>
    <mergeCell ref="A2:L2"/>
    <mergeCell ref="A6:F6"/>
    <mergeCell ref="A8:F8"/>
    <mergeCell ref="A10:F10"/>
    <mergeCell ref="A12:F12"/>
    <mergeCell ref="A14:F14"/>
    <mergeCell ref="A16:F16"/>
    <mergeCell ref="A18:F18"/>
    <mergeCell ref="A19:F19"/>
    <mergeCell ref="A4:A5"/>
    <mergeCell ref="H4:H5"/>
    <mergeCell ref="I4:I5"/>
    <mergeCell ref="J4:J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白拉左里</cp:lastModifiedBy>
  <dcterms:created xsi:type="dcterms:W3CDTF">2023-11-02T03:52:00Z</dcterms:created>
  <dcterms:modified xsi:type="dcterms:W3CDTF">2023-11-02T07:50:14Z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6A0CD9443C4345DC8E5254F150E58E8F_11</vt:lpwstr>
  </property>
  <property fmtid="{D5CDD505-2E9C-101B-9397-08002B2CF9AE}" pid="3" name="KSOProductBuildVer">
    <vt:lpwstr>2052-12.1.0.15933</vt:lpwstr>
  </property>
</Properties>
</file>