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蒙电_资格预审（excel）" sheetId="2" r:id="rId1"/>
  </sheets>
  <definedNames>
    <definedName name="_xlnm._FilterDatabase" localSheetId="0" hidden="1">'蒙电_资格预审（excel）'!$B$3:$R$3</definedName>
    <definedName name="_Toc250664288" localSheetId="0">'蒙电_资格预审（excel）'!#REF!</definedName>
  </definedNames>
  <calcPr calcId="144525"/>
</workbook>
</file>

<file path=xl/sharedStrings.xml><?xml version="1.0" encoding="utf-8"?>
<sst xmlns="http://schemas.openxmlformats.org/spreadsheetml/2006/main" count="423" uniqueCount="127">
  <si>
    <t>呼和浩特供电公司2023年固定资产投资项目物资采购生产二批（零购）2
标段划分及采购明细表</t>
  </si>
  <si>
    <t>如技术规范书中设备到货时间与本表中时间不一致，以本表中到货时间为准。</t>
  </si>
  <si>
    <t>标段编号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</si>
  <si>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</si>
  <si>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</si>
  <si>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</si>
  <si>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</si>
  <si>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</si>
  <si>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</si>
  <si>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</si>
  <si>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</si>
  <si>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</si>
  <si>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</si>
  <si>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最高投标限价单价（元）</t>
  </si>
  <si>
    <t>最高投标限价合价（元）</t>
  </si>
  <si>
    <t>最高投标限价总价（元）</t>
  </si>
  <si>
    <t>到货时间</t>
  </si>
  <si>
    <t>到货地点</t>
  </si>
  <si>
    <t>设备编码</t>
  </si>
  <si>
    <t>采购申请标识</t>
  </si>
  <si>
    <t>专用资格要求</t>
  </si>
  <si>
    <t>HG20230604-246</t>
  </si>
  <si>
    <t>SF6气体泄漏成像仪</t>
  </si>
  <si>
    <t>技改</t>
  </si>
  <si>
    <t>呼和浩特供电分公司</t>
  </si>
  <si>
    <t>呼供回民供电分公司</t>
  </si>
  <si>
    <t>呼供2023年生产运检装备配置-SF6气体检漏仪-配电呼供2023年生产运检装备配置-SF6气体检漏仪-配电</t>
  </si>
  <si>
    <t>仪器仪表</t>
  </si>
  <si>
    <t>SF6气体检漏仪</t>
  </si>
  <si>
    <t>SF6气体检漏仪,定量</t>
  </si>
  <si>
    <t>台</t>
  </si>
  <si>
    <t>20230630</t>
  </si>
  <si>
    <t>买方指定仓库地面交货</t>
  </si>
  <si>
    <t>800999452</t>
  </si>
  <si>
    <t>360001461100010</t>
  </si>
  <si>
    <t>1.供应商需具有一般纳税人资格，提供证明材料；
2.供应商须为内蒙古电力（集团）有限责任公司设备材料供应商资格预审—188标段【SF6气体泄漏成像仪】资格预审合格供应商，需提供相应资格预审合格通知书。</t>
  </si>
  <si>
    <t>HG20230604-247</t>
  </si>
  <si>
    <t>氧化锌避雷测试仪</t>
  </si>
  <si>
    <t>呼供修试管理处</t>
  </si>
  <si>
    <t>呼供2023年生产运检装备配置-避雷器带电测试仪-变电一次呼供2023年生产运检装备配置-避雷器带电测试仪-变电一次</t>
  </si>
  <si>
    <t>氧化锌避雷器综合测试仪</t>
  </si>
  <si>
    <t>氧化锌避雷器带电测试仪</t>
  </si>
  <si>
    <t>20230610</t>
  </si>
  <si>
    <t>800019294</t>
  </si>
  <si>
    <t>360001452100010</t>
  </si>
  <si>
    <t>1.供应商需具有一般纳税人资格，提供证明材料；
2.供应商须为内蒙古电力（集团）有限责任公司设备材料供应商资格预审—189标段【氧化锌避雷测试仪】资格预审合格供应商，需提供相应资格预审合格通知书。</t>
  </si>
  <si>
    <t>360001452100020</t>
  </si>
  <si>
    <t>HG20230604-249</t>
  </si>
  <si>
    <t>继电保护测试仪</t>
  </si>
  <si>
    <t>呼供金川供电分公司</t>
  </si>
  <si>
    <t>呼供2023年生产运检装备配置-继电保护测试仪-配电呼供2023年生产运检装备配置-继电保护测试仪-配电</t>
  </si>
  <si>
    <t>800020559</t>
  </si>
  <si>
    <t>360001454200010</t>
  </si>
  <si>
    <t>1.供应商需具有一般纳税人资格，提供证明材料；
2.供应商须为内蒙古电力（集团）有限责任公司设备材料供应商资格预审—203标段【继电保护测试仪】资格预审合格供应商，需提供相应资格预审合格通知书。</t>
  </si>
  <si>
    <t>360001460900010</t>
  </si>
  <si>
    <t>呼供和林新区供电公司</t>
  </si>
  <si>
    <t>360001472800010</t>
  </si>
  <si>
    <t>HG20230604-251</t>
  </si>
  <si>
    <t>电压监测仪</t>
  </si>
  <si>
    <t>呼供武川供电分公司</t>
  </si>
  <si>
    <t>呼供2023年生产运检装备配置-电压监测表(仪）-配电呼供2023年生产运检装备配置-电压监测表(仪）-配电</t>
  </si>
  <si>
    <t>800020516</t>
  </si>
  <si>
    <t>360001452800020</t>
  </si>
  <si>
    <t>1.供应商需具有一般纳税人资格，提供证明材料；
2、供应商须为内蒙古电力（集团）有限责任公司设备材料供应商资格预审—206标段【电压监测仪】资格预审合格供应商，需提供相应资格预审合格通知书。</t>
  </si>
  <si>
    <t>360001474500010</t>
  </si>
  <si>
    <t>呼供大用户管理中心</t>
  </si>
  <si>
    <t>呼供2023年生产运检装备配置-电能质量分析仪-变电二次呼供2023年生产运检装备配置-电能质量分析仪-变电二次</t>
  </si>
  <si>
    <t>电能质量分析仪</t>
  </si>
  <si>
    <t>801000296</t>
  </si>
  <si>
    <t>360001477500010</t>
  </si>
  <si>
    <t>呼供玉泉供电公司</t>
  </si>
  <si>
    <t>360001448700140</t>
  </si>
  <si>
    <t>HG20230604-262</t>
  </si>
  <si>
    <t>交换机</t>
  </si>
  <si>
    <t>呼供信息通信处</t>
  </si>
  <si>
    <t>呼供2023年生产运检装备配置-网络调试交换机-通信呼供2023年生产运检装备配置-网络调试交换机-通信</t>
  </si>
  <si>
    <t>通信设备</t>
  </si>
  <si>
    <t>网络交换机</t>
  </si>
  <si>
    <t>网络交换机,三层,通用,4个千兆光口，24个千兆电口</t>
  </si>
  <si>
    <t>施工现场地面交货</t>
  </si>
  <si>
    <t>801000306</t>
  </si>
  <si>
    <t>360001457600010</t>
  </si>
  <si>
    <t>1.供应商需具有一般纳税人资格，提供证明材料；
2.供应商须为内蒙古电力（集团）有限责任公司设备材料供应商资格预审—164标段【交换机】资格预审合格供应商，需提供相应资格预审合格通知书。</t>
  </si>
  <si>
    <t>HG20230604-281</t>
  </si>
  <si>
    <t>空调</t>
  </si>
  <si>
    <t>呼供2023年生产运检装备配置-移动空调-配电呼供2023年生产运检装备配置-移动空调-配电</t>
  </si>
  <si>
    <t>辅助设备设施</t>
  </si>
  <si>
    <t>801001066</t>
  </si>
  <si>
    <t>360001452800030</t>
  </si>
  <si>
    <t>1.供应商需具有一般纳税人资格，提供证明材料；
2.供应商须为内蒙古电力（集团）有限责任公司设备材料供应商资格预审—176标段【空调】资格预审合格供应商，需提供相应资格预审合格通知书。</t>
  </si>
  <si>
    <t>360001453300010</t>
  </si>
  <si>
    <t>呼供土左供电分公司</t>
  </si>
  <si>
    <t>360001457200030</t>
  </si>
  <si>
    <t>呼供2023年生产运检装备配置-柜式空调-通信呼供2023年生产运检装备配置-柜式空调-通信</t>
  </si>
  <si>
    <t>分体柜式空调器</t>
  </si>
  <si>
    <t>分体柜式空调器,冷暖,72LW</t>
  </si>
  <si>
    <t>800052435</t>
  </si>
  <si>
    <t>360001458300010</t>
  </si>
  <si>
    <t>360001459000010</t>
  </si>
  <si>
    <t>360001459000020</t>
  </si>
  <si>
    <t>呼供鸿盛供电公司</t>
  </si>
  <si>
    <t>360001465100040</t>
  </si>
  <si>
    <t>呼供和林供电分公司</t>
  </si>
  <si>
    <t>360001465700010</t>
  </si>
  <si>
    <t>呼供调度处</t>
  </si>
  <si>
    <t>呼供2023年生产运检装备配置-柜式空调-调度自动化呼供2023年生产运检装备配置-柜式空调-调度自动化</t>
  </si>
  <si>
    <t>360001466300010</t>
  </si>
  <si>
    <t>360001466300020</t>
  </si>
  <si>
    <t>360001466300030</t>
  </si>
  <si>
    <t>呼供变电管理一处</t>
  </si>
  <si>
    <t>呼供2023年生产运检装备配置-柜式空调-变电运行呼供2023年生产运检装备配置-柜式空调-变电运行</t>
  </si>
  <si>
    <t>360001468700010</t>
  </si>
  <si>
    <t>呼供托克托供电分公司</t>
  </si>
  <si>
    <t>360001470300080</t>
  </si>
  <si>
    <t>呼供变电管理二处</t>
  </si>
  <si>
    <t>360001471600010</t>
  </si>
  <si>
    <t>360001472300010</t>
  </si>
  <si>
    <t>呼供赛罕供电分公司</t>
  </si>
  <si>
    <t>360001448600080</t>
  </si>
  <si>
    <t>360001448600090</t>
  </si>
  <si>
    <t>360001448700050</t>
  </si>
  <si>
    <t>呼供金桥供电分公司</t>
  </si>
  <si>
    <t>360001448800030</t>
  </si>
  <si>
    <t>呼供新城供电分公司</t>
  </si>
  <si>
    <t>360001450200030</t>
  </si>
  <si>
    <t>呼供清水河供电分公司</t>
  </si>
  <si>
    <t>360001450300070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</si>
</sst>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9"/>
      <name val="仿宋_GB2312"/>
      <charset val="134"/>
    </font>
    <font>
      <b/>
      <sz val="11"/>
      <color theme="1"/>
      <name val="仿宋_GB2312"/>
      <charset val="134"/>
    </font>
    <font>
      <b/>
      <sz val="11"/>
      <name val="仿宋_GB2312"/>
      <charset val="134"/>
    </font>
    <font>
      <b/>
      <sz val="9"/>
      <name val="仿宋_GB2312"/>
      <charset val="134"/>
    </font>
    <font>
      <sz val="8"/>
      <name val="仿宋_GB2312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6" fillId="0" borderId="0"/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6" fillId="0" borderId="0"/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0" fillId="0" borderId="0"/>
    <xf numFmtId="0" fontId="7" fillId="0" borderId="0"/>
    <xf numFmtId="0" fontId="7" fillId="0" borderId="0"/>
    <xf numFmtId="0" fontId="23" fillId="13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0" borderId="0"/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0" borderId="0"/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7" fillId="0" borderId="0"/>
    <xf numFmtId="0" fontId="6" fillId="0" borderId="0"/>
    <xf numFmtId="0" fontId="7" fillId="0" borderId="0"/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17" fillId="0" borderId="0">
      <alignment vertical="center"/>
    </xf>
    <xf numFmtId="0" fontId="0" fillId="0" borderId="0"/>
    <xf numFmtId="0" fontId="28" fillId="0" borderId="0"/>
    <xf numFmtId="0" fontId="0" fillId="0" borderId="0"/>
    <xf numFmtId="0" fontId="6" fillId="0" borderId="0"/>
    <xf numFmtId="0" fontId="6" fillId="0" borderId="0"/>
    <xf numFmtId="0" fontId="17" fillId="0" borderId="0">
      <alignment vertical="center"/>
    </xf>
    <xf numFmtId="0" fontId="6" fillId="0" borderId="0"/>
    <xf numFmtId="0" fontId="6" fillId="0" borderId="0"/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17" fillId="0" borderId="0"/>
    <xf numFmtId="0" fontId="7" fillId="0" borderId="0">
      <alignment vertical="center"/>
    </xf>
    <xf numFmtId="0" fontId="7" fillId="0" borderId="0">
      <alignment vertical="center"/>
    </xf>
    <xf numFmtId="0" fontId="17" fillId="0" borderId="0">
      <alignment vertical="center"/>
    </xf>
    <xf numFmtId="0" fontId="7" fillId="0" borderId="0"/>
    <xf numFmtId="0" fontId="17" fillId="0" borderId="0">
      <alignment vertical="center"/>
    </xf>
    <xf numFmtId="0" fontId="17" fillId="0" borderId="0">
      <alignment vertical="center"/>
    </xf>
    <xf numFmtId="0" fontId="6" fillId="0" borderId="0"/>
    <xf numFmtId="0" fontId="6" fillId="0" borderId="0"/>
    <xf numFmtId="0" fontId="17" fillId="0" borderId="0"/>
    <xf numFmtId="0" fontId="0" fillId="0" borderId="0"/>
    <xf numFmtId="0" fontId="1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6" fillId="0" borderId="0"/>
    <xf numFmtId="0" fontId="6" fillId="0" borderId="0"/>
    <xf numFmtId="0" fontId="17" fillId="0" borderId="0">
      <alignment vertical="center"/>
    </xf>
    <xf numFmtId="0" fontId="7" fillId="0" borderId="0"/>
    <xf numFmtId="0" fontId="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" fillId="0" borderId="0"/>
    <xf numFmtId="0" fontId="7" fillId="0" borderId="0"/>
    <xf numFmtId="0" fontId="0" fillId="0" borderId="0"/>
    <xf numFmtId="0" fontId="7" fillId="0" borderId="0"/>
    <xf numFmtId="0" fontId="6" fillId="0" borderId="0"/>
    <xf numFmtId="0" fontId="0" fillId="0" borderId="0"/>
    <xf numFmtId="0" fontId="17" fillId="0" borderId="0">
      <alignment vertical="center"/>
    </xf>
    <xf numFmtId="0" fontId="28" fillId="0" borderId="0"/>
    <xf numFmtId="0" fontId="6" fillId="0" borderId="0"/>
    <xf numFmtId="0" fontId="0" fillId="0" borderId="0"/>
    <xf numFmtId="0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>
      <alignment vertical="center"/>
    </xf>
    <xf numFmtId="49" fontId="1" fillId="2" borderId="0" xfId="0" applyNumberFormat="1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4" fillId="2" borderId="1" xfId="86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5"/>
  <sheetViews>
    <sheetView tabSelected="1" zoomScale="70" zoomScaleNormal="70" topLeftCell="A26" workbookViewId="0">
      <selection activeCell="O31" sqref="O31"/>
    </sheetView>
  </sheetViews>
  <sheetFormatPr defaultColWidth="9.87962962962963" defaultRowHeight="10.8"/>
  <cols>
    <col min="1" max="1" width="7.93518518518519" style="1" customWidth="1"/>
    <col min="2" max="2" width="5.55555555555556" style="2" customWidth="1"/>
    <col min="3" max="3" width="8.72222222222222" style="1" customWidth="1"/>
    <col min="4" max="4" width="7.23148148148148" style="1" customWidth="1"/>
    <col min="5" max="5" width="19.1203703703704" style="1" customWidth="1"/>
    <col min="6" max="6" width="25" style="1" customWidth="1"/>
    <col min="7" max="7" width="8.88888888888889" style="1" customWidth="1"/>
    <col min="8" max="8" width="5.23148148148148" style="1" customWidth="1"/>
    <col min="9" max="9" width="8.57407407407407" style="1" customWidth="1"/>
    <col min="10" max="10" width="4.58333333333333" style="1" customWidth="1"/>
    <col min="11" max="11" width="7" style="1" customWidth="1"/>
    <col min="12" max="12" width="7.58333333333333" style="1" customWidth="1"/>
    <col min="13" max="13" width="8.40740740740741" style="1" customWidth="1"/>
    <col min="14" max="14" width="7.02777777777778" style="1" customWidth="1"/>
    <col min="15" max="15" width="11.1203703703704" style="3" customWidth="1"/>
    <col min="16" max="16" width="6.87962962962963" style="1" customWidth="1"/>
    <col min="17" max="17" width="11.5833333333333" style="1" customWidth="1"/>
    <col min="18" max="18" width="16.5833333333333" style="1" customWidth="1"/>
    <col min="19" max="19" width="19.5185185185185" style="1" customWidth="1"/>
    <col min="20" max="16384" width="9.87962962962963" style="1"/>
  </cols>
  <sheetData>
    <row r="1" ht="36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18"/>
    </row>
    <row r="2" ht="15.75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19"/>
    </row>
    <row r="3" ht="43.2" spans="1:19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15" t="s">
        <v>13</v>
      </c>
      <c r="M3" s="15" t="s">
        <v>14</v>
      </c>
      <c r="N3" s="15" t="s">
        <v>15</v>
      </c>
      <c r="O3" s="16" t="s">
        <v>16</v>
      </c>
      <c r="P3" s="8" t="s">
        <v>17</v>
      </c>
      <c r="Q3" s="20" t="s">
        <v>18</v>
      </c>
      <c r="R3" s="20" t="s">
        <v>19</v>
      </c>
      <c r="S3" s="7" t="s">
        <v>20</v>
      </c>
    </row>
    <row r="4" ht="108" customHeight="1" spans="1:19">
      <c r="A4" s="9" t="s">
        <v>21</v>
      </c>
      <c r="B4" s="10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17">
        <v>1</v>
      </c>
      <c r="L4" s="17">
        <v>19000</v>
      </c>
      <c r="M4" s="17">
        <f t="shared" ref="M4:M14" si="0">K4*L4</f>
        <v>19000</v>
      </c>
      <c r="N4" s="9">
        <f>M4</f>
        <v>19000</v>
      </c>
      <c r="O4" s="10" t="s">
        <v>31</v>
      </c>
      <c r="P4" s="9" t="s">
        <v>32</v>
      </c>
      <c r="Q4" s="9" t="s">
        <v>33</v>
      </c>
      <c r="R4" s="9" t="s">
        <v>34</v>
      </c>
      <c r="S4" s="21" t="s">
        <v>35</v>
      </c>
    </row>
    <row r="5" ht="72" customHeight="1" spans="1:19">
      <c r="A5" s="9" t="s">
        <v>36</v>
      </c>
      <c r="B5" s="11" t="s">
        <v>37</v>
      </c>
      <c r="C5" s="9" t="s">
        <v>23</v>
      </c>
      <c r="D5" s="9" t="s">
        <v>24</v>
      </c>
      <c r="E5" s="9" t="s">
        <v>38</v>
      </c>
      <c r="F5" s="9" t="s">
        <v>39</v>
      </c>
      <c r="G5" s="9" t="s">
        <v>27</v>
      </c>
      <c r="H5" s="9" t="s">
        <v>40</v>
      </c>
      <c r="I5" s="9" t="s">
        <v>41</v>
      </c>
      <c r="J5" s="9" t="s">
        <v>30</v>
      </c>
      <c r="K5" s="17">
        <v>1</v>
      </c>
      <c r="L5" s="17">
        <v>70000</v>
      </c>
      <c r="M5" s="17">
        <f t="shared" si="0"/>
        <v>70000</v>
      </c>
      <c r="N5" s="9">
        <f>SUM(M5:M6)</f>
        <v>140000</v>
      </c>
      <c r="O5" s="10" t="s">
        <v>42</v>
      </c>
      <c r="P5" s="9" t="s">
        <v>32</v>
      </c>
      <c r="Q5" s="9" t="s">
        <v>43</v>
      </c>
      <c r="R5" s="9" t="s">
        <v>44</v>
      </c>
      <c r="S5" s="21" t="s">
        <v>45</v>
      </c>
    </row>
    <row r="6" ht="64.8" spans="1:19">
      <c r="A6" s="9"/>
      <c r="B6" s="12"/>
      <c r="C6" s="9" t="s">
        <v>23</v>
      </c>
      <c r="D6" s="9" t="s">
        <v>24</v>
      </c>
      <c r="E6" s="9" t="s">
        <v>38</v>
      </c>
      <c r="F6" s="9" t="s">
        <v>39</v>
      </c>
      <c r="G6" s="9" t="s">
        <v>27</v>
      </c>
      <c r="H6" s="9" t="s">
        <v>40</v>
      </c>
      <c r="I6" s="9" t="s">
        <v>41</v>
      </c>
      <c r="J6" s="9" t="s">
        <v>30</v>
      </c>
      <c r="K6" s="17">
        <v>1</v>
      </c>
      <c r="L6" s="17">
        <v>70000</v>
      </c>
      <c r="M6" s="17">
        <f t="shared" si="0"/>
        <v>70000</v>
      </c>
      <c r="N6" s="9"/>
      <c r="O6" s="10" t="s">
        <v>42</v>
      </c>
      <c r="P6" s="9" t="s">
        <v>32</v>
      </c>
      <c r="Q6" s="9" t="s">
        <v>43</v>
      </c>
      <c r="R6" s="9" t="s">
        <v>46</v>
      </c>
      <c r="S6" s="21"/>
    </row>
    <row r="7" ht="44" customHeight="1" spans="1:19">
      <c r="A7" s="9" t="s">
        <v>47</v>
      </c>
      <c r="B7" s="11" t="s">
        <v>48</v>
      </c>
      <c r="C7" s="9" t="s">
        <v>23</v>
      </c>
      <c r="D7" s="9" t="s">
        <v>24</v>
      </c>
      <c r="E7" s="9" t="s">
        <v>49</v>
      </c>
      <c r="F7" s="9" t="s">
        <v>50</v>
      </c>
      <c r="G7" s="9" t="s">
        <v>27</v>
      </c>
      <c r="H7" s="9" t="s">
        <v>48</v>
      </c>
      <c r="I7" s="9" t="s">
        <v>48</v>
      </c>
      <c r="J7" s="9" t="s">
        <v>30</v>
      </c>
      <c r="K7" s="17">
        <v>1</v>
      </c>
      <c r="L7" s="17">
        <v>110000</v>
      </c>
      <c r="M7" s="17">
        <f t="shared" si="0"/>
        <v>110000</v>
      </c>
      <c r="N7" s="9">
        <f>SUM(M7:M9)</f>
        <v>330000</v>
      </c>
      <c r="O7" s="10" t="s">
        <v>42</v>
      </c>
      <c r="P7" s="9" t="s">
        <v>32</v>
      </c>
      <c r="Q7" s="9" t="s">
        <v>51</v>
      </c>
      <c r="R7" s="9" t="s">
        <v>52</v>
      </c>
      <c r="S7" s="21" t="s">
        <v>53</v>
      </c>
    </row>
    <row r="8" ht="43.2" spans="1:19">
      <c r="A8" s="9"/>
      <c r="B8" s="13"/>
      <c r="C8" s="9" t="s">
        <v>23</v>
      </c>
      <c r="D8" s="9" t="s">
        <v>24</v>
      </c>
      <c r="E8" s="9" t="s">
        <v>25</v>
      </c>
      <c r="F8" s="9" t="s">
        <v>50</v>
      </c>
      <c r="G8" s="9" t="s">
        <v>27</v>
      </c>
      <c r="H8" s="9" t="s">
        <v>48</v>
      </c>
      <c r="I8" s="9" t="s">
        <v>48</v>
      </c>
      <c r="J8" s="9" t="s">
        <v>30</v>
      </c>
      <c r="K8" s="17">
        <v>1</v>
      </c>
      <c r="L8" s="17">
        <v>110000</v>
      </c>
      <c r="M8" s="17">
        <f t="shared" si="0"/>
        <v>110000</v>
      </c>
      <c r="N8" s="9"/>
      <c r="O8" s="10" t="s">
        <v>42</v>
      </c>
      <c r="P8" s="9" t="s">
        <v>32</v>
      </c>
      <c r="Q8" s="9" t="s">
        <v>51</v>
      </c>
      <c r="R8" s="9" t="s">
        <v>54</v>
      </c>
      <c r="S8" s="21"/>
    </row>
    <row r="9" ht="43.2" spans="1:19">
      <c r="A9" s="9"/>
      <c r="B9" s="12"/>
      <c r="C9" s="9" t="s">
        <v>23</v>
      </c>
      <c r="D9" s="9" t="s">
        <v>24</v>
      </c>
      <c r="E9" s="9" t="s">
        <v>55</v>
      </c>
      <c r="F9" s="9" t="s">
        <v>50</v>
      </c>
      <c r="G9" s="9" t="s">
        <v>27</v>
      </c>
      <c r="H9" s="9" t="s">
        <v>48</v>
      </c>
      <c r="I9" s="9" t="s">
        <v>48</v>
      </c>
      <c r="J9" s="9" t="s">
        <v>30</v>
      </c>
      <c r="K9" s="17">
        <v>1</v>
      </c>
      <c r="L9" s="17">
        <v>110000</v>
      </c>
      <c r="M9" s="17">
        <f t="shared" si="0"/>
        <v>110000</v>
      </c>
      <c r="N9" s="9"/>
      <c r="O9" s="10" t="s">
        <v>42</v>
      </c>
      <c r="P9" s="9" t="s">
        <v>32</v>
      </c>
      <c r="Q9" s="9" t="s">
        <v>51</v>
      </c>
      <c r="R9" s="9" t="s">
        <v>56</v>
      </c>
      <c r="S9" s="21"/>
    </row>
    <row r="10" ht="43.2" spans="1:19">
      <c r="A10" s="9" t="s">
        <v>57</v>
      </c>
      <c r="B10" s="11" t="s">
        <v>58</v>
      </c>
      <c r="C10" s="9" t="s">
        <v>23</v>
      </c>
      <c r="D10" s="9" t="s">
        <v>24</v>
      </c>
      <c r="E10" s="9" t="s">
        <v>59</v>
      </c>
      <c r="F10" s="9" t="s">
        <v>60</v>
      </c>
      <c r="G10" s="9" t="s">
        <v>27</v>
      </c>
      <c r="H10" s="9" t="s">
        <v>58</v>
      </c>
      <c r="I10" s="9" t="s">
        <v>58</v>
      </c>
      <c r="J10" s="9" t="s">
        <v>30</v>
      </c>
      <c r="K10" s="17">
        <v>10</v>
      </c>
      <c r="L10" s="17">
        <v>2000</v>
      </c>
      <c r="M10" s="17">
        <f t="shared" si="0"/>
        <v>20000</v>
      </c>
      <c r="N10" s="9">
        <f>SUM(M10:M13)</f>
        <v>183000</v>
      </c>
      <c r="O10" s="10" t="s">
        <v>42</v>
      </c>
      <c r="P10" s="9" t="s">
        <v>32</v>
      </c>
      <c r="Q10" s="9" t="s">
        <v>61</v>
      </c>
      <c r="R10" s="9" t="s">
        <v>62</v>
      </c>
      <c r="S10" s="21" t="s">
        <v>63</v>
      </c>
    </row>
    <row r="11" ht="43.2" spans="1:19">
      <c r="A11" s="9"/>
      <c r="B11" s="13"/>
      <c r="C11" s="9" t="s">
        <v>23</v>
      </c>
      <c r="D11" s="9" t="s">
        <v>24</v>
      </c>
      <c r="E11" s="9" t="s">
        <v>55</v>
      </c>
      <c r="F11" s="9" t="s">
        <v>60</v>
      </c>
      <c r="G11" s="9" t="s">
        <v>27</v>
      </c>
      <c r="H11" s="9" t="s">
        <v>58</v>
      </c>
      <c r="I11" s="9" t="s">
        <v>58</v>
      </c>
      <c r="J11" s="9" t="s">
        <v>30</v>
      </c>
      <c r="K11" s="17">
        <v>25</v>
      </c>
      <c r="L11" s="17">
        <v>2000</v>
      </c>
      <c r="M11" s="17">
        <f t="shared" si="0"/>
        <v>50000</v>
      </c>
      <c r="N11" s="9"/>
      <c r="O11" s="10" t="s">
        <v>42</v>
      </c>
      <c r="P11" s="9" t="s">
        <v>32</v>
      </c>
      <c r="Q11" s="9" t="s">
        <v>61</v>
      </c>
      <c r="R11" s="9" t="s">
        <v>64</v>
      </c>
      <c r="S11" s="21"/>
    </row>
    <row r="12" ht="43.2" spans="1:19">
      <c r="A12" s="9"/>
      <c r="B12" s="13"/>
      <c r="C12" s="9" t="s">
        <v>23</v>
      </c>
      <c r="D12" s="9" t="s">
        <v>24</v>
      </c>
      <c r="E12" s="9" t="s">
        <v>65</v>
      </c>
      <c r="F12" s="9" t="s">
        <v>66</v>
      </c>
      <c r="G12" s="9" t="s">
        <v>27</v>
      </c>
      <c r="H12" s="9" t="s">
        <v>67</v>
      </c>
      <c r="I12" s="9" t="s">
        <v>67</v>
      </c>
      <c r="J12" s="9" t="s">
        <v>30</v>
      </c>
      <c r="K12" s="17">
        <v>1</v>
      </c>
      <c r="L12" s="17">
        <v>83000</v>
      </c>
      <c r="M12" s="17">
        <f t="shared" si="0"/>
        <v>83000</v>
      </c>
      <c r="N12" s="9"/>
      <c r="O12" s="10" t="s">
        <v>42</v>
      </c>
      <c r="P12" s="9" t="s">
        <v>32</v>
      </c>
      <c r="Q12" s="9" t="s">
        <v>68</v>
      </c>
      <c r="R12" s="9" t="s">
        <v>69</v>
      </c>
      <c r="S12" s="21"/>
    </row>
    <row r="13" ht="43.2" spans="1:19">
      <c r="A13" s="9"/>
      <c r="B13" s="12"/>
      <c r="C13" s="9" t="s">
        <v>23</v>
      </c>
      <c r="D13" s="9" t="s">
        <v>24</v>
      </c>
      <c r="E13" s="9" t="s">
        <v>70</v>
      </c>
      <c r="F13" s="9" t="s">
        <v>60</v>
      </c>
      <c r="G13" s="9" t="s">
        <v>27</v>
      </c>
      <c r="H13" s="9" t="s">
        <v>58</v>
      </c>
      <c r="I13" s="9" t="s">
        <v>58</v>
      </c>
      <c r="J13" s="9" t="s">
        <v>30</v>
      </c>
      <c r="K13" s="17">
        <v>15</v>
      </c>
      <c r="L13" s="17">
        <v>2000</v>
      </c>
      <c r="M13" s="17">
        <f t="shared" si="0"/>
        <v>30000</v>
      </c>
      <c r="N13" s="9"/>
      <c r="O13" s="10" t="s">
        <v>42</v>
      </c>
      <c r="P13" s="9" t="s">
        <v>32</v>
      </c>
      <c r="Q13" s="9" t="s">
        <v>61</v>
      </c>
      <c r="R13" s="9" t="s">
        <v>71</v>
      </c>
      <c r="S13" s="21"/>
    </row>
    <row r="14" ht="117" customHeight="1" spans="1:19">
      <c r="A14" s="9" t="s">
        <v>72</v>
      </c>
      <c r="B14" s="10" t="s">
        <v>73</v>
      </c>
      <c r="C14" s="9" t="s">
        <v>23</v>
      </c>
      <c r="D14" s="9" t="s">
        <v>24</v>
      </c>
      <c r="E14" s="9" t="s">
        <v>74</v>
      </c>
      <c r="F14" s="9" t="s">
        <v>75</v>
      </c>
      <c r="G14" s="9" t="s">
        <v>76</v>
      </c>
      <c r="H14" s="9" t="s">
        <v>77</v>
      </c>
      <c r="I14" s="9" t="s">
        <v>78</v>
      </c>
      <c r="J14" s="9" t="s">
        <v>30</v>
      </c>
      <c r="K14" s="17">
        <v>1</v>
      </c>
      <c r="L14" s="17">
        <v>10000</v>
      </c>
      <c r="M14" s="17">
        <f t="shared" si="0"/>
        <v>10000</v>
      </c>
      <c r="N14" s="9">
        <f>M14</f>
        <v>10000</v>
      </c>
      <c r="O14" s="10" t="s">
        <v>42</v>
      </c>
      <c r="P14" s="9" t="s">
        <v>79</v>
      </c>
      <c r="Q14" s="9" t="s">
        <v>80</v>
      </c>
      <c r="R14" s="9" t="s">
        <v>81</v>
      </c>
      <c r="S14" s="21" t="s">
        <v>82</v>
      </c>
    </row>
    <row r="15" ht="49" customHeight="1" spans="1:19">
      <c r="A15" s="14" t="s">
        <v>83</v>
      </c>
      <c r="B15" s="11" t="s">
        <v>84</v>
      </c>
      <c r="C15" s="9" t="s">
        <v>23</v>
      </c>
      <c r="D15" s="9" t="s">
        <v>24</v>
      </c>
      <c r="E15" s="9" t="s">
        <v>59</v>
      </c>
      <c r="F15" s="9" t="s">
        <v>85</v>
      </c>
      <c r="G15" s="9" t="s">
        <v>86</v>
      </c>
      <c r="H15" s="9" t="s">
        <v>84</v>
      </c>
      <c r="I15" s="9" t="s">
        <v>84</v>
      </c>
      <c r="J15" s="9" t="s">
        <v>30</v>
      </c>
      <c r="K15" s="17">
        <v>1</v>
      </c>
      <c r="L15" s="17">
        <v>5000</v>
      </c>
      <c r="M15" s="17">
        <f t="shared" ref="M15:M35" si="1">K15*L15</f>
        <v>5000</v>
      </c>
      <c r="N15" s="9">
        <f>SUM(M15:M35)</f>
        <v>271000</v>
      </c>
      <c r="O15" s="10" t="s">
        <v>42</v>
      </c>
      <c r="P15" s="9" t="s">
        <v>32</v>
      </c>
      <c r="Q15" s="9" t="s">
        <v>87</v>
      </c>
      <c r="R15" s="9" t="s">
        <v>88</v>
      </c>
      <c r="S15" s="21" t="s">
        <v>89</v>
      </c>
    </row>
    <row r="16" ht="49" customHeight="1" spans="1:19">
      <c r="A16" s="14"/>
      <c r="B16" s="13"/>
      <c r="C16" s="9" t="s">
        <v>23</v>
      </c>
      <c r="D16" s="9" t="s">
        <v>24</v>
      </c>
      <c r="E16" s="9" t="s">
        <v>49</v>
      </c>
      <c r="F16" s="9" t="s">
        <v>85</v>
      </c>
      <c r="G16" s="9" t="s">
        <v>86</v>
      </c>
      <c r="H16" s="9" t="s">
        <v>84</v>
      </c>
      <c r="I16" s="9" t="s">
        <v>84</v>
      </c>
      <c r="J16" s="9" t="s">
        <v>30</v>
      </c>
      <c r="K16" s="17">
        <v>2</v>
      </c>
      <c r="L16" s="17">
        <v>5000</v>
      </c>
      <c r="M16" s="17">
        <f t="shared" si="1"/>
        <v>10000</v>
      </c>
      <c r="N16" s="9"/>
      <c r="O16" s="10" t="s">
        <v>42</v>
      </c>
      <c r="P16" s="9" t="s">
        <v>32</v>
      </c>
      <c r="Q16" s="9" t="s">
        <v>87</v>
      </c>
      <c r="R16" s="9" t="s">
        <v>90</v>
      </c>
      <c r="S16" s="21"/>
    </row>
    <row r="17" ht="49" customHeight="1" spans="1:19">
      <c r="A17" s="14"/>
      <c r="B17" s="13"/>
      <c r="C17" s="9" t="s">
        <v>23</v>
      </c>
      <c r="D17" s="9" t="s">
        <v>24</v>
      </c>
      <c r="E17" s="9" t="s">
        <v>91</v>
      </c>
      <c r="F17" s="9" t="s">
        <v>85</v>
      </c>
      <c r="G17" s="9" t="s">
        <v>86</v>
      </c>
      <c r="H17" s="9" t="s">
        <v>84</v>
      </c>
      <c r="I17" s="9" t="s">
        <v>84</v>
      </c>
      <c r="J17" s="9" t="s">
        <v>30</v>
      </c>
      <c r="K17" s="17">
        <v>1</v>
      </c>
      <c r="L17" s="17">
        <v>5000</v>
      </c>
      <c r="M17" s="17">
        <f t="shared" si="1"/>
        <v>5000</v>
      </c>
      <c r="N17" s="9"/>
      <c r="O17" s="10" t="s">
        <v>42</v>
      </c>
      <c r="P17" s="9" t="s">
        <v>32</v>
      </c>
      <c r="Q17" s="9" t="s">
        <v>87</v>
      </c>
      <c r="R17" s="9" t="s">
        <v>92</v>
      </c>
      <c r="S17" s="21"/>
    </row>
    <row r="18" ht="49" customHeight="1" spans="1:19">
      <c r="A18" s="14"/>
      <c r="B18" s="13"/>
      <c r="C18" s="9" t="s">
        <v>23</v>
      </c>
      <c r="D18" s="9" t="s">
        <v>24</v>
      </c>
      <c r="E18" s="9" t="s">
        <v>74</v>
      </c>
      <c r="F18" s="9" t="s">
        <v>93</v>
      </c>
      <c r="G18" s="9" t="s">
        <v>86</v>
      </c>
      <c r="H18" s="9" t="s">
        <v>94</v>
      </c>
      <c r="I18" s="9" t="s">
        <v>95</v>
      </c>
      <c r="J18" s="9" t="s">
        <v>30</v>
      </c>
      <c r="K18" s="17">
        <v>3</v>
      </c>
      <c r="L18" s="17">
        <v>9000</v>
      </c>
      <c r="M18" s="17">
        <f t="shared" si="1"/>
        <v>27000</v>
      </c>
      <c r="N18" s="9"/>
      <c r="O18" s="10" t="s">
        <v>42</v>
      </c>
      <c r="P18" s="9" t="s">
        <v>79</v>
      </c>
      <c r="Q18" s="9" t="s">
        <v>96</v>
      </c>
      <c r="R18" s="9" t="s">
        <v>97</v>
      </c>
      <c r="S18" s="21"/>
    </row>
    <row r="19" ht="49" customHeight="1" spans="1:19">
      <c r="A19" s="14"/>
      <c r="B19" s="13"/>
      <c r="C19" s="9" t="s">
        <v>23</v>
      </c>
      <c r="D19" s="9" t="s">
        <v>24</v>
      </c>
      <c r="E19" s="9" t="s">
        <v>25</v>
      </c>
      <c r="F19" s="9" t="s">
        <v>85</v>
      </c>
      <c r="G19" s="9" t="s">
        <v>86</v>
      </c>
      <c r="H19" s="9" t="s">
        <v>84</v>
      </c>
      <c r="I19" s="9" t="s">
        <v>84</v>
      </c>
      <c r="J19" s="9" t="s">
        <v>30</v>
      </c>
      <c r="K19" s="17">
        <v>1</v>
      </c>
      <c r="L19" s="17">
        <v>5000</v>
      </c>
      <c r="M19" s="17">
        <f t="shared" si="1"/>
        <v>5000</v>
      </c>
      <c r="N19" s="9"/>
      <c r="O19" s="10" t="s">
        <v>42</v>
      </c>
      <c r="P19" s="9" t="s">
        <v>32</v>
      </c>
      <c r="Q19" s="9" t="s">
        <v>87</v>
      </c>
      <c r="R19" s="9" t="s">
        <v>98</v>
      </c>
      <c r="S19" s="21"/>
    </row>
    <row r="20" ht="49" customHeight="1" spans="1:19">
      <c r="A20" s="14"/>
      <c r="B20" s="13"/>
      <c r="C20" s="9" t="s">
        <v>23</v>
      </c>
      <c r="D20" s="9" t="s">
        <v>24</v>
      </c>
      <c r="E20" s="9" t="s">
        <v>25</v>
      </c>
      <c r="F20" s="9" t="s">
        <v>85</v>
      </c>
      <c r="G20" s="9" t="s">
        <v>86</v>
      </c>
      <c r="H20" s="9" t="s">
        <v>84</v>
      </c>
      <c r="I20" s="9" t="s">
        <v>84</v>
      </c>
      <c r="J20" s="9" t="s">
        <v>30</v>
      </c>
      <c r="K20" s="17">
        <v>1</v>
      </c>
      <c r="L20" s="17">
        <v>5000</v>
      </c>
      <c r="M20" s="17">
        <f t="shared" si="1"/>
        <v>5000</v>
      </c>
      <c r="N20" s="9"/>
      <c r="O20" s="10" t="s">
        <v>42</v>
      </c>
      <c r="P20" s="9" t="s">
        <v>32</v>
      </c>
      <c r="Q20" s="9" t="s">
        <v>87</v>
      </c>
      <c r="R20" s="9" t="s">
        <v>99</v>
      </c>
      <c r="S20" s="21"/>
    </row>
    <row r="21" ht="49" customHeight="1" spans="1:19">
      <c r="A21" s="14"/>
      <c r="B21" s="13"/>
      <c r="C21" s="9" t="s">
        <v>23</v>
      </c>
      <c r="D21" s="9" t="s">
        <v>24</v>
      </c>
      <c r="E21" s="9" t="s">
        <v>100</v>
      </c>
      <c r="F21" s="9" t="s">
        <v>85</v>
      </c>
      <c r="G21" s="9" t="s">
        <v>86</v>
      </c>
      <c r="H21" s="9" t="s">
        <v>84</v>
      </c>
      <c r="I21" s="9" t="s">
        <v>84</v>
      </c>
      <c r="J21" s="9" t="s">
        <v>30</v>
      </c>
      <c r="K21" s="17">
        <v>2</v>
      </c>
      <c r="L21" s="17">
        <v>5000</v>
      </c>
      <c r="M21" s="17">
        <f t="shared" si="1"/>
        <v>10000</v>
      </c>
      <c r="N21" s="9"/>
      <c r="O21" s="10" t="s">
        <v>42</v>
      </c>
      <c r="P21" s="9" t="s">
        <v>32</v>
      </c>
      <c r="Q21" s="9" t="s">
        <v>87</v>
      </c>
      <c r="R21" s="9" t="s">
        <v>101</v>
      </c>
      <c r="S21" s="21"/>
    </row>
    <row r="22" ht="49" customHeight="1" spans="1:19">
      <c r="A22" s="14"/>
      <c r="B22" s="13"/>
      <c r="C22" s="9" t="s">
        <v>23</v>
      </c>
      <c r="D22" s="9" t="s">
        <v>24</v>
      </c>
      <c r="E22" s="9" t="s">
        <v>102</v>
      </c>
      <c r="F22" s="9" t="s">
        <v>85</v>
      </c>
      <c r="G22" s="9" t="s">
        <v>86</v>
      </c>
      <c r="H22" s="9" t="s">
        <v>84</v>
      </c>
      <c r="I22" s="9" t="s">
        <v>84</v>
      </c>
      <c r="J22" s="9" t="s">
        <v>30</v>
      </c>
      <c r="K22" s="17">
        <v>1</v>
      </c>
      <c r="L22" s="17">
        <v>5000</v>
      </c>
      <c r="M22" s="17">
        <f t="shared" si="1"/>
        <v>5000</v>
      </c>
      <c r="N22" s="9"/>
      <c r="O22" s="10" t="s">
        <v>42</v>
      </c>
      <c r="P22" s="9" t="s">
        <v>32</v>
      </c>
      <c r="Q22" s="9" t="s">
        <v>87</v>
      </c>
      <c r="R22" s="9" t="s">
        <v>103</v>
      </c>
      <c r="S22" s="21"/>
    </row>
    <row r="23" ht="49" customHeight="1" spans="1:19">
      <c r="A23" s="14"/>
      <c r="B23" s="13"/>
      <c r="C23" s="9" t="s">
        <v>23</v>
      </c>
      <c r="D23" s="9" t="s">
        <v>24</v>
      </c>
      <c r="E23" s="9" t="s">
        <v>104</v>
      </c>
      <c r="F23" s="9" t="s">
        <v>105</v>
      </c>
      <c r="G23" s="9" t="s">
        <v>86</v>
      </c>
      <c r="H23" s="9" t="s">
        <v>94</v>
      </c>
      <c r="I23" s="9" t="s">
        <v>95</v>
      </c>
      <c r="J23" s="9" t="s">
        <v>30</v>
      </c>
      <c r="K23" s="17">
        <v>1</v>
      </c>
      <c r="L23" s="17">
        <v>9000</v>
      </c>
      <c r="M23" s="17">
        <f t="shared" si="1"/>
        <v>9000</v>
      </c>
      <c r="N23" s="9"/>
      <c r="O23" s="10" t="s">
        <v>42</v>
      </c>
      <c r="P23" s="9" t="s">
        <v>32</v>
      </c>
      <c r="Q23" s="9" t="s">
        <v>96</v>
      </c>
      <c r="R23" s="9" t="s">
        <v>106</v>
      </c>
      <c r="S23" s="21"/>
    </row>
    <row r="24" ht="49" customHeight="1" spans="1:19">
      <c r="A24" s="14"/>
      <c r="B24" s="13"/>
      <c r="C24" s="9" t="s">
        <v>23</v>
      </c>
      <c r="D24" s="9" t="s">
        <v>24</v>
      </c>
      <c r="E24" s="9" t="s">
        <v>104</v>
      </c>
      <c r="F24" s="9" t="s">
        <v>105</v>
      </c>
      <c r="G24" s="9" t="s">
        <v>86</v>
      </c>
      <c r="H24" s="9" t="s">
        <v>94</v>
      </c>
      <c r="I24" s="9" t="s">
        <v>95</v>
      </c>
      <c r="J24" s="9" t="s">
        <v>30</v>
      </c>
      <c r="K24" s="17">
        <v>1</v>
      </c>
      <c r="L24" s="17">
        <v>9000</v>
      </c>
      <c r="M24" s="17">
        <f t="shared" si="1"/>
        <v>9000</v>
      </c>
      <c r="N24" s="9"/>
      <c r="O24" s="10" t="s">
        <v>42</v>
      </c>
      <c r="P24" s="9" t="s">
        <v>32</v>
      </c>
      <c r="Q24" s="9" t="s">
        <v>96</v>
      </c>
      <c r="R24" s="9" t="s">
        <v>107</v>
      </c>
      <c r="S24" s="21"/>
    </row>
    <row r="25" ht="49" customHeight="1" spans="1:19">
      <c r="A25" s="14"/>
      <c r="B25" s="13"/>
      <c r="C25" s="9" t="s">
        <v>23</v>
      </c>
      <c r="D25" s="9" t="s">
        <v>24</v>
      </c>
      <c r="E25" s="9" t="s">
        <v>104</v>
      </c>
      <c r="F25" s="9" t="s">
        <v>105</v>
      </c>
      <c r="G25" s="9" t="s">
        <v>86</v>
      </c>
      <c r="H25" s="9" t="s">
        <v>94</v>
      </c>
      <c r="I25" s="9" t="s">
        <v>95</v>
      </c>
      <c r="J25" s="9" t="s">
        <v>30</v>
      </c>
      <c r="K25" s="17">
        <v>1</v>
      </c>
      <c r="L25" s="17">
        <v>9000</v>
      </c>
      <c r="M25" s="17">
        <f t="shared" si="1"/>
        <v>9000</v>
      </c>
      <c r="N25" s="9"/>
      <c r="O25" s="10" t="s">
        <v>42</v>
      </c>
      <c r="P25" s="9" t="s">
        <v>32</v>
      </c>
      <c r="Q25" s="9" t="s">
        <v>96</v>
      </c>
      <c r="R25" s="9" t="s">
        <v>108</v>
      </c>
      <c r="S25" s="21"/>
    </row>
    <row r="26" ht="49" customHeight="1" spans="1:19">
      <c r="A26" s="14"/>
      <c r="B26" s="13"/>
      <c r="C26" s="9" t="s">
        <v>23</v>
      </c>
      <c r="D26" s="9" t="s">
        <v>24</v>
      </c>
      <c r="E26" s="9" t="s">
        <v>109</v>
      </c>
      <c r="F26" s="9" t="s">
        <v>110</v>
      </c>
      <c r="G26" s="9" t="s">
        <v>86</v>
      </c>
      <c r="H26" s="9" t="s">
        <v>94</v>
      </c>
      <c r="I26" s="9" t="s">
        <v>95</v>
      </c>
      <c r="J26" s="9" t="s">
        <v>30</v>
      </c>
      <c r="K26" s="17">
        <v>9</v>
      </c>
      <c r="L26" s="17">
        <v>9000</v>
      </c>
      <c r="M26" s="17">
        <f t="shared" si="1"/>
        <v>81000</v>
      </c>
      <c r="N26" s="9"/>
      <c r="O26" s="10" t="s">
        <v>42</v>
      </c>
      <c r="P26" s="9" t="s">
        <v>32</v>
      </c>
      <c r="Q26" s="9" t="s">
        <v>96</v>
      </c>
      <c r="R26" s="9" t="s">
        <v>111</v>
      </c>
      <c r="S26" s="21"/>
    </row>
    <row r="27" ht="49" customHeight="1" spans="1:19">
      <c r="A27" s="14"/>
      <c r="B27" s="13"/>
      <c r="C27" s="9" t="s">
        <v>23</v>
      </c>
      <c r="D27" s="9" t="s">
        <v>24</v>
      </c>
      <c r="E27" s="9" t="s">
        <v>112</v>
      </c>
      <c r="F27" s="9" t="s">
        <v>85</v>
      </c>
      <c r="G27" s="9" t="s">
        <v>86</v>
      </c>
      <c r="H27" s="9" t="s">
        <v>84</v>
      </c>
      <c r="I27" s="9" t="s">
        <v>84</v>
      </c>
      <c r="J27" s="9" t="s">
        <v>30</v>
      </c>
      <c r="K27" s="17">
        <v>1</v>
      </c>
      <c r="L27" s="17">
        <v>5000</v>
      </c>
      <c r="M27" s="17">
        <f t="shared" si="1"/>
        <v>5000</v>
      </c>
      <c r="N27" s="9"/>
      <c r="O27" s="10" t="s">
        <v>42</v>
      </c>
      <c r="P27" s="9" t="s">
        <v>32</v>
      </c>
      <c r="Q27" s="9" t="s">
        <v>87</v>
      </c>
      <c r="R27" s="9" t="s">
        <v>113</v>
      </c>
      <c r="S27" s="21"/>
    </row>
    <row r="28" ht="49" customHeight="1" spans="1:19">
      <c r="A28" s="14"/>
      <c r="B28" s="13"/>
      <c r="C28" s="9" t="s">
        <v>23</v>
      </c>
      <c r="D28" s="9" t="s">
        <v>24</v>
      </c>
      <c r="E28" s="9" t="s">
        <v>114</v>
      </c>
      <c r="F28" s="9" t="s">
        <v>110</v>
      </c>
      <c r="G28" s="9" t="s">
        <v>86</v>
      </c>
      <c r="H28" s="9" t="s">
        <v>94</v>
      </c>
      <c r="I28" s="9" t="s">
        <v>95</v>
      </c>
      <c r="J28" s="9" t="s">
        <v>30</v>
      </c>
      <c r="K28" s="17">
        <v>4</v>
      </c>
      <c r="L28" s="17">
        <v>9000</v>
      </c>
      <c r="M28" s="17">
        <f t="shared" si="1"/>
        <v>36000</v>
      </c>
      <c r="N28" s="9"/>
      <c r="O28" s="10" t="s">
        <v>42</v>
      </c>
      <c r="P28" s="9" t="s">
        <v>79</v>
      </c>
      <c r="Q28" s="9" t="s">
        <v>96</v>
      </c>
      <c r="R28" s="9" t="s">
        <v>115</v>
      </c>
      <c r="S28" s="21"/>
    </row>
    <row r="29" ht="49" customHeight="1" spans="1:19">
      <c r="A29" s="14"/>
      <c r="B29" s="13"/>
      <c r="C29" s="9" t="s">
        <v>23</v>
      </c>
      <c r="D29" s="9" t="s">
        <v>24</v>
      </c>
      <c r="E29" s="9" t="s">
        <v>55</v>
      </c>
      <c r="F29" s="9" t="s">
        <v>85</v>
      </c>
      <c r="G29" s="9" t="s">
        <v>86</v>
      </c>
      <c r="H29" s="9" t="s">
        <v>84</v>
      </c>
      <c r="I29" s="9" t="s">
        <v>84</v>
      </c>
      <c r="J29" s="9" t="s">
        <v>30</v>
      </c>
      <c r="K29" s="17">
        <v>1</v>
      </c>
      <c r="L29" s="17">
        <v>5000</v>
      </c>
      <c r="M29" s="17">
        <f t="shared" si="1"/>
        <v>5000</v>
      </c>
      <c r="N29" s="9"/>
      <c r="O29" s="10" t="s">
        <v>42</v>
      </c>
      <c r="P29" s="9" t="s">
        <v>32</v>
      </c>
      <c r="Q29" s="9" t="s">
        <v>87</v>
      </c>
      <c r="R29" s="9" t="s">
        <v>116</v>
      </c>
      <c r="S29" s="21"/>
    </row>
    <row r="30" ht="49" customHeight="1" spans="1:19">
      <c r="A30" s="14"/>
      <c r="B30" s="13"/>
      <c r="C30" s="9" t="s">
        <v>23</v>
      </c>
      <c r="D30" s="9" t="s">
        <v>24</v>
      </c>
      <c r="E30" s="9" t="s">
        <v>117</v>
      </c>
      <c r="F30" s="9" t="s">
        <v>85</v>
      </c>
      <c r="G30" s="9" t="s">
        <v>86</v>
      </c>
      <c r="H30" s="9" t="s">
        <v>84</v>
      </c>
      <c r="I30" s="9" t="s">
        <v>84</v>
      </c>
      <c r="J30" s="9" t="s">
        <v>30</v>
      </c>
      <c r="K30" s="17">
        <v>1</v>
      </c>
      <c r="L30" s="17">
        <v>5000</v>
      </c>
      <c r="M30" s="17">
        <f t="shared" si="1"/>
        <v>5000</v>
      </c>
      <c r="N30" s="9"/>
      <c r="O30" s="10" t="s">
        <v>42</v>
      </c>
      <c r="P30" s="9" t="s">
        <v>32</v>
      </c>
      <c r="Q30" s="9" t="s">
        <v>87</v>
      </c>
      <c r="R30" s="9" t="s">
        <v>118</v>
      </c>
      <c r="S30" s="21"/>
    </row>
    <row r="31" ht="49" customHeight="1" spans="1:19">
      <c r="A31" s="14"/>
      <c r="B31" s="13"/>
      <c r="C31" s="9" t="s">
        <v>23</v>
      </c>
      <c r="D31" s="9" t="s">
        <v>24</v>
      </c>
      <c r="E31" s="9" t="s">
        <v>117</v>
      </c>
      <c r="F31" s="9" t="s">
        <v>85</v>
      </c>
      <c r="G31" s="9" t="s">
        <v>86</v>
      </c>
      <c r="H31" s="9" t="s">
        <v>84</v>
      </c>
      <c r="I31" s="9" t="s">
        <v>84</v>
      </c>
      <c r="J31" s="9" t="s">
        <v>30</v>
      </c>
      <c r="K31" s="17">
        <v>1</v>
      </c>
      <c r="L31" s="17">
        <v>5000</v>
      </c>
      <c r="M31" s="17">
        <f t="shared" si="1"/>
        <v>5000</v>
      </c>
      <c r="N31" s="9"/>
      <c r="O31" s="10" t="s">
        <v>42</v>
      </c>
      <c r="P31" s="9" t="s">
        <v>32</v>
      </c>
      <c r="Q31" s="9" t="s">
        <v>87</v>
      </c>
      <c r="R31" s="9" t="s">
        <v>119</v>
      </c>
      <c r="S31" s="21"/>
    </row>
    <row r="32" ht="49" customHeight="1" spans="1:19">
      <c r="A32" s="14"/>
      <c r="B32" s="13"/>
      <c r="C32" s="9" t="s">
        <v>23</v>
      </c>
      <c r="D32" s="9" t="s">
        <v>24</v>
      </c>
      <c r="E32" s="9" t="s">
        <v>70</v>
      </c>
      <c r="F32" s="9" t="s">
        <v>85</v>
      </c>
      <c r="G32" s="9" t="s">
        <v>86</v>
      </c>
      <c r="H32" s="9" t="s">
        <v>84</v>
      </c>
      <c r="I32" s="9" t="s">
        <v>84</v>
      </c>
      <c r="J32" s="9" t="s">
        <v>30</v>
      </c>
      <c r="K32" s="17">
        <v>2</v>
      </c>
      <c r="L32" s="17">
        <v>5000</v>
      </c>
      <c r="M32" s="17">
        <f t="shared" si="1"/>
        <v>10000</v>
      </c>
      <c r="N32" s="9"/>
      <c r="O32" s="10" t="s">
        <v>42</v>
      </c>
      <c r="P32" s="9" t="s">
        <v>32</v>
      </c>
      <c r="Q32" s="9" t="s">
        <v>87</v>
      </c>
      <c r="R32" s="9" t="s">
        <v>120</v>
      </c>
      <c r="S32" s="21"/>
    </row>
    <row r="33" ht="49" customHeight="1" spans="1:19">
      <c r="A33" s="14"/>
      <c r="B33" s="13"/>
      <c r="C33" s="9" t="s">
        <v>23</v>
      </c>
      <c r="D33" s="9" t="s">
        <v>24</v>
      </c>
      <c r="E33" s="9" t="s">
        <v>121</v>
      </c>
      <c r="F33" s="9" t="s">
        <v>85</v>
      </c>
      <c r="G33" s="9" t="s">
        <v>86</v>
      </c>
      <c r="H33" s="9" t="s">
        <v>84</v>
      </c>
      <c r="I33" s="9" t="s">
        <v>84</v>
      </c>
      <c r="J33" s="9" t="s">
        <v>30</v>
      </c>
      <c r="K33" s="17">
        <v>2</v>
      </c>
      <c r="L33" s="17">
        <v>5000</v>
      </c>
      <c r="M33" s="17">
        <f t="shared" si="1"/>
        <v>10000</v>
      </c>
      <c r="N33" s="9"/>
      <c r="O33" s="10" t="s">
        <v>42</v>
      </c>
      <c r="P33" s="9" t="s">
        <v>32</v>
      </c>
      <c r="Q33" s="9" t="s">
        <v>87</v>
      </c>
      <c r="R33" s="9" t="s">
        <v>122</v>
      </c>
      <c r="S33" s="21"/>
    </row>
    <row r="34" ht="49" customHeight="1" spans="1:19">
      <c r="A34" s="14"/>
      <c r="B34" s="13"/>
      <c r="C34" s="9" t="s">
        <v>23</v>
      </c>
      <c r="D34" s="9" t="s">
        <v>24</v>
      </c>
      <c r="E34" s="9" t="s">
        <v>123</v>
      </c>
      <c r="F34" s="9" t="s">
        <v>85</v>
      </c>
      <c r="G34" s="9" t="s">
        <v>86</v>
      </c>
      <c r="H34" s="9" t="s">
        <v>84</v>
      </c>
      <c r="I34" s="9" t="s">
        <v>84</v>
      </c>
      <c r="J34" s="9" t="s">
        <v>30</v>
      </c>
      <c r="K34" s="17">
        <v>2</v>
      </c>
      <c r="L34" s="17">
        <v>5000</v>
      </c>
      <c r="M34" s="17">
        <f t="shared" si="1"/>
        <v>10000</v>
      </c>
      <c r="N34" s="9"/>
      <c r="O34" s="10" t="s">
        <v>42</v>
      </c>
      <c r="P34" s="9" t="s">
        <v>32</v>
      </c>
      <c r="Q34" s="9" t="s">
        <v>87</v>
      </c>
      <c r="R34" s="9" t="s">
        <v>124</v>
      </c>
      <c r="S34" s="21"/>
    </row>
    <row r="35" ht="49" customHeight="1" spans="1:19">
      <c r="A35" s="14"/>
      <c r="B35" s="12"/>
      <c r="C35" s="9" t="s">
        <v>23</v>
      </c>
      <c r="D35" s="9" t="s">
        <v>24</v>
      </c>
      <c r="E35" s="9" t="s">
        <v>125</v>
      </c>
      <c r="F35" s="9" t="s">
        <v>85</v>
      </c>
      <c r="G35" s="9" t="s">
        <v>86</v>
      </c>
      <c r="H35" s="9" t="s">
        <v>84</v>
      </c>
      <c r="I35" s="9" t="s">
        <v>84</v>
      </c>
      <c r="J35" s="9" t="s">
        <v>30</v>
      </c>
      <c r="K35" s="17">
        <v>1</v>
      </c>
      <c r="L35" s="17">
        <v>5000</v>
      </c>
      <c r="M35" s="17">
        <f t="shared" si="1"/>
        <v>5000</v>
      </c>
      <c r="N35" s="9"/>
      <c r="O35" s="10" t="s">
        <v>42</v>
      </c>
      <c r="P35" s="9" t="s">
        <v>32</v>
      </c>
      <c r="Q35" s="9" t="s">
        <v>87</v>
      </c>
      <c r="R35" s="9" t="s">
        <v>126</v>
      </c>
      <c r="S35" s="21"/>
    </row>
  </sheetData>
  <sortState ref="B4:S388">
    <sortCondition ref="D4:D388"/>
    <sortCondition ref="F4:F388"/>
  </sortState>
  <mergeCells count="18">
    <mergeCell ref="A1:S1"/>
    <mergeCell ref="A2:R2"/>
    <mergeCell ref="A5:A6"/>
    <mergeCell ref="A7:A9"/>
    <mergeCell ref="A10:A13"/>
    <mergeCell ref="A15:A35"/>
    <mergeCell ref="B5:B6"/>
    <mergeCell ref="B7:B9"/>
    <mergeCell ref="B10:B13"/>
    <mergeCell ref="B15:B35"/>
    <mergeCell ref="N5:N6"/>
    <mergeCell ref="N7:N9"/>
    <mergeCell ref="N10:N13"/>
    <mergeCell ref="N15:N35"/>
    <mergeCell ref="S5:S6"/>
    <mergeCell ref="S7:S9"/>
    <mergeCell ref="S10:S13"/>
    <mergeCell ref="S15:S35"/>
  </mergeCells>
  <pageMargins left="0.432638888888889" right="0.236111111111111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风无语</cp:lastModifiedBy>
  <dcterms:created xsi:type="dcterms:W3CDTF">2020-03-21T03:11:00Z</dcterms:created>
  <dcterms:modified xsi:type="dcterms:W3CDTF">2023-04-12T09:51:10Z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491DF20F8AA142FE8BA721E9417198D1</vt:lpwstr>
  </property>
</Properties>
</file>