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蒙电_资格预审（excel）" sheetId="2" r:id="rId1"/>
  </sheets>
  <definedNames>
    <definedName name="_xlnm._FilterDatabase" localSheetId="0" hidden="1">'蒙电_资格预审（excel）'!$B$3:$Q$3</definedName>
    <definedName name="_Toc250664288" localSheetId="0">'蒙电_资格预审（excel）'!#REF!</definedName>
  </definedNames>
  <calcPr calcId="144525"/>
</workbook>
</file>

<file path=xl/sharedStrings.xml><?xml version="1.0" encoding="utf-8"?>
<sst xmlns="http://schemas.openxmlformats.org/spreadsheetml/2006/main" count="185" uniqueCount="75">
  <si>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298,"isFree":false,"startRow":3}]}</t>
  </si>
  <si>
    <t>招标公告附件6：标段划分及采购明细表</t>
  </si>
  <si>
    <t>如技术规范书中设备到货时间与本表中时间不一致，以本表中到货时间为准。</t>
  </si>
  <si>
    <t>招标编号</t>
  </si>
  <si>
    <t>标段名称</t>
  </si>
  <si>
    <t>项目名称</t>
  </si>
  <si>
    <t>设备属性</t>
  </si>
  <si>
    <t>设备名称</t>
  </si>
  <si>
    <t>规格型号</t>
  </si>
  <si>
    <t>单位</t>
  </si>
  <si>
    <t>数量</t>
  </si>
  <si>
    <t>最高投标限价单价（元）</t>
  </si>
  <si>
    <t>最高投标限价合价（元）</t>
  </si>
  <si>
    <t>最高投标限价总价（元）</t>
  </si>
  <si>
    <t>专用资格要求</t>
  </si>
  <si>
    <t>到货时间</t>
  </si>
  <si>
    <t>到货地点</t>
  </si>
  <si>
    <t>设备编码</t>
  </si>
  <si>
    <t>采购申请标识</t>
  </si>
  <si>
    <t>HG20230601-248</t>
  </si>
  <si>
    <t>直流电阻测试仪</t>
  </si>
  <si>
    <t>呼供2023年生产运检装备配置-直流电阻测试仪-变电一次呼供2023年生产运检装备配置-直流电阻测试仪-变电一次</t>
  </si>
  <si>
    <t>仪器仪表</t>
  </si>
  <si>
    <t>台</t>
  </si>
  <si>
    <t>1</t>
  </si>
  <si>
    <t>1.投标人需具有一般纳税人资格，提供证明材料；
2.供应商须为内蒙古电力（集团）有限责任公司设备材料供应商资格预审—191标段【直流电阻测试仪】资格预审合格供应商，需提供相应资格预审合格通知书；</t>
  </si>
  <si>
    <t>20230610</t>
  </si>
  <si>
    <t>买方指定仓库地面交货</t>
  </si>
  <si>
    <t>800020546</t>
  </si>
  <si>
    <t>360001451400010</t>
  </si>
  <si>
    <t>360001451400020</t>
  </si>
  <si>
    <t>呼供2023年生产运检装备配置-接地阻抗测试仪-变电一次呼供2023年生产运检装备配置-接地阻抗测试仪-变电一次</t>
  </si>
  <si>
    <t>接地阻抗测试仪</t>
  </si>
  <si>
    <t>800999441</t>
  </si>
  <si>
    <t>360001453200010</t>
  </si>
  <si>
    <t>呼供2023年生产运检装备配置-接地电阻测试仪-变电一次呼供2023年生产运检装备配置-接地电阻测试仪-变电一次</t>
  </si>
  <si>
    <t>温湿度计</t>
  </si>
  <si>
    <t>接地电阻测试仪</t>
  </si>
  <si>
    <t>只</t>
  </si>
  <si>
    <t>800019433</t>
  </si>
  <si>
    <t>360001454600010</t>
  </si>
  <si>
    <t>呼供2023年生产运检装备配置-变压器直流电阻测试仪-配电呼供2023年生产运检装备配置-变压器直流电阻测试仪-配电</t>
  </si>
  <si>
    <t>变压器直流电阻测试仪</t>
  </si>
  <si>
    <t>套</t>
  </si>
  <si>
    <t>800020436</t>
  </si>
  <si>
    <t>360001460700010</t>
  </si>
  <si>
    <t>360001460700020</t>
  </si>
  <si>
    <t>7</t>
  </si>
  <si>
    <t>360001467100010</t>
  </si>
  <si>
    <t>呼供2023年生产运检装备配置-接地电阻测试仪-输电呼供2023年生产运检装备配置-接地电阻测试仪-输电</t>
  </si>
  <si>
    <t>360001470300020</t>
  </si>
  <si>
    <t>360001472700010</t>
  </si>
  <si>
    <t>呼供2023年生产运检装备配置-数字式接地电阻测试仪-配电呼供2023年生产运检装备配置-数字式接地电阻测试仪-配电</t>
  </si>
  <si>
    <t>3</t>
  </si>
  <si>
    <t>360001448700070</t>
  </si>
  <si>
    <t>HG20230601-250</t>
  </si>
  <si>
    <t>开关机械特性测试仪</t>
  </si>
  <si>
    <t>呼供2023年生产运检装备配置-带电作业用消弧开关-配电呼供2023年生产运检装备配置-带电作业用消弧开关-配电</t>
  </si>
  <si>
    <t>辅助设备设施</t>
  </si>
  <si>
    <t>消弧开关</t>
  </si>
  <si>
    <t>消弧开关,15KV,300A,300A,300A</t>
  </si>
  <si>
    <t>1.投标人需具有一般纳税人资格，提供证明材料；
2.投标人须为内蒙古电力（集团）有限责任公司设备材料供应商资格预审—204标段【开关机械特性测试仪】资格预审合格供应商，需提供相应资格预审合格通知书</t>
  </si>
  <si>
    <t>800999467</t>
  </si>
  <si>
    <t>360001450900010</t>
  </si>
  <si>
    <t>呼供2023年生产运检装备配置-断路器特性测试仪-变电一次呼供2023年生产运检装备配置-断路器特性测试仪-变电一次</t>
  </si>
  <si>
    <t>断路器特性测试仪</t>
  </si>
  <si>
    <t>800099499</t>
  </si>
  <si>
    <t>360001452500010</t>
  </si>
  <si>
    <t>呼供2023年生产运检装备配置-开关机械特性测试仪-配电呼供2023年生产运检装备配置-开关机械特性测试仪-配电</t>
  </si>
  <si>
    <t>800020486</t>
  </si>
  <si>
    <t>360001454300010</t>
  </si>
  <si>
    <t>呼供2023年生产运检装备配置-断路器双端接地机械特性测试仪-变电一次呼供2023年生产运检装备配置-断路器双端接地机械特性测试仪-变电一次</t>
  </si>
  <si>
    <t>360001454800010</t>
  </si>
  <si>
    <t>360001461000010</t>
  </si>
  <si>
    <t>360001472900010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</si>
</sst>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8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4"/>
      <name val="黑体"/>
      <charset val="134"/>
    </font>
    <font>
      <b/>
      <sz val="8"/>
      <name val="黑体"/>
      <charset val="134"/>
    </font>
    <font>
      <sz val="8"/>
      <name val="仿宋_GB2312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8" fillId="0" borderId="0"/>
    <xf numFmtId="0" fontId="9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7" fillId="0" borderId="0"/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7" fillId="0" borderId="0"/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/>
    <xf numFmtId="0" fontId="8" fillId="0" borderId="0"/>
    <xf numFmtId="0" fontId="8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0" fillId="0" borderId="0"/>
    <xf numFmtId="0" fontId="8" fillId="0" borderId="0"/>
    <xf numFmtId="0" fontId="8" fillId="0" borderId="0"/>
    <xf numFmtId="0" fontId="24" fillId="13" borderId="1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0" borderId="0"/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  <xf numFmtId="0" fontId="8" fillId="0" borderId="0"/>
    <xf numFmtId="0" fontId="7" fillId="0" borderId="0"/>
    <xf numFmtId="0" fontId="8" fillId="0" borderId="0"/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0" fillId="0" borderId="0">
      <alignment vertical="center"/>
    </xf>
    <xf numFmtId="0" fontId="18" fillId="0" borderId="0">
      <alignment vertical="center"/>
    </xf>
    <xf numFmtId="0" fontId="0" fillId="0" borderId="0"/>
    <xf numFmtId="0" fontId="29" fillId="0" borderId="0"/>
    <xf numFmtId="0" fontId="0" fillId="0" borderId="0"/>
    <xf numFmtId="0" fontId="7" fillId="0" borderId="0"/>
    <xf numFmtId="0" fontId="7" fillId="0" borderId="0"/>
    <xf numFmtId="0" fontId="18" fillId="0" borderId="0">
      <alignment vertical="center"/>
    </xf>
    <xf numFmtId="0" fontId="7" fillId="0" borderId="0"/>
    <xf numFmtId="0" fontId="7" fillId="0" borderId="0"/>
    <xf numFmtId="0" fontId="18" fillId="0" borderId="0">
      <alignment vertical="center"/>
    </xf>
    <xf numFmtId="0" fontId="18" fillId="0" borderId="0">
      <alignment vertical="center"/>
    </xf>
    <xf numFmtId="0" fontId="0" fillId="0" borderId="0"/>
    <xf numFmtId="0" fontId="18" fillId="0" borderId="0">
      <alignment vertical="center"/>
    </xf>
    <xf numFmtId="0" fontId="18" fillId="0" borderId="0"/>
    <xf numFmtId="0" fontId="8" fillId="0" borderId="0">
      <alignment vertical="center"/>
    </xf>
    <xf numFmtId="0" fontId="8" fillId="0" borderId="0">
      <alignment vertical="center"/>
    </xf>
    <xf numFmtId="0" fontId="18" fillId="0" borderId="0">
      <alignment vertical="center"/>
    </xf>
    <xf numFmtId="0" fontId="8" fillId="0" borderId="0"/>
    <xf numFmtId="0" fontId="18" fillId="0" borderId="0">
      <alignment vertical="center"/>
    </xf>
    <xf numFmtId="0" fontId="18" fillId="0" borderId="0">
      <alignment vertical="center"/>
    </xf>
    <xf numFmtId="0" fontId="7" fillId="0" borderId="0"/>
    <xf numFmtId="0" fontId="7" fillId="0" borderId="0"/>
    <xf numFmtId="0" fontId="18" fillId="0" borderId="0"/>
    <xf numFmtId="0" fontId="0" fillId="0" borderId="0"/>
    <xf numFmtId="0" fontId="1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7" fillId="0" borderId="0"/>
    <xf numFmtId="0" fontId="7" fillId="0" borderId="0"/>
    <xf numFmtId="0" fontId="18" fillId="0" borderId="0">
      <alignment vertical="center"/>
    </xf>
    <xf numFmtId="0" fontId="8" fillId="0" borderId="0"/>
    <xf numFmtId="0" fontId="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7" fillId="0" borderId="0"/>
    <xf numFmtId="0" fontId="8" fillId="0" borderId="0"/>
    <xf numFmtId="0" fontId="0" fillId="0" borderId="0"/>
    <xf numFmtId="0" fontId="8" fillId="0" borderId="0"/>
    <xf numFmtId="0" fontId="7" fillId="0" borderId="0"/>
    <xf numFmtId="0" fontId="0" fillId="0" borderId="0"/>
    <xf numFmtId="0" fontId="18" fillId="0" borderId="0">
      <alignment vertical="center"/>
    </xf>
    <xf numFmtId="0" fontId="29" fillId="0" borderId="0"/>
    <xf numFmtId="0" fontId="7" fillId="0" borderId="0"/>
    <xf numFmtId="0" fontId="0" fillId="0" borderId="0"/>
    <xf numFmtId="0" fontId="1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5" fillId="0" borderId="3" xfId="86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9"/>
  <sheetViews>
    <sheetView tabSelected="1" zoomScale="115" zoomScaleNormal="115" topLeftCell="B1" workbookViewId="0">
      <selection activeCell="O4" sqref="O4"/>
    </sheetView>
  </sheetViews>
  <sheetFormatPr defaultColWidth="9.875" defaultRowHeight="11.25"/>
  <cols>
    <col min="1" max="1" width="9.875" style="2" hidden="1" customWidth="1"/>
    <col min="2" max="2" width="7.5" style="3" customWidth="1"/>
    <col min="3" max="3" width="8.46666666666667" style="4" customWidth="1"/>
    <col min="4" max="4" width="29.2833333333333" style="2" customWidth="1"/>
    <col min="5" max="5" width="4.625" style="2" customWidth="1"/>
    <col min="6" max="6" width="16.3" style="2" customWidth="1"/>
    <col min="7" max="7" width="13.5833333333333" style="2" customWidth="1"/>
    <col min="8" max="8" width="4.025" style="2" customWidth="1"/>
    <col min="9" max="9" width="4.45" style="2" customWidth="1"/>
    <col min="10" max="12" width="5.75" style="2" customWidth="1"/>
    <col min="13" max="13" width="11.125" style="2" customWidth="1"/>
    <col min="14" max="14" width="7.5" style="3" customWidth="1"/>
    <col min="15" max="15" width="8.36666666666667" style="2" customWidth="1"/>
    <col min="16" max="16" width="8.35833333333333" style="2" customWidth="1"/>
    <col min="17" max="17" width="11.1916666666667" style="2" customWidth="1"/>
    <col min="18" max="16384" width="9.875" style="2"/>
  </cols>
  <sheetData>
    <row r="1" ht="27" customHeight="1" spans="1:17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27" customHeight="1" spans="2:17">
      <c r="B2" s="7" t="s">
        <v>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ht="64" customHeight="1" spans="2:17"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9" t="s">
        <v>15</v>
      </c>
      <c r="O3" s="10" t="s">
        <v>16</v>
      </c>
      <c r="P3" s="15" t="s">
        <v>17</v>
      </c>
      <c r="Q3" s="15" t="s">
        <v>18</v>
      </c>
    </row>
    <row r="4" s="1" customFormat="1" ht="74" customHeight="1" spans="2:17">
      <c r="B4" s="11" t="s">
        <v>19</v>
      </c>
      <c r="C4" s="11" t="s">
        <v>20</v>
      </c>
      <c r="D4" s="12" t="s">
        <v>21</v>
      </c>
      <c r="E4" s="12" t="s">
        <v>22</v>
      </c>
      <c r="F4" s="12" t="s">
        <v>20</v>
      </c>
      <c r="G4" s="12" t="s">
        <v>20</v>
      </c>
      <c r="H4" s="12" t="s">
        <v>23</v>
      </c>
      <c r="I4" s="12" t="s">
        <v>24</v>
      </c>
      <c r="J4" s="16">
        <v>48000</v>
      </c>
      <c r="K4" s="16">
        <f>J4*I4</f>
        <v>48000</v>
      </c>
      <c r="L4" s="17">
        <f>SUM(K4:K13)</f>
        <v>678000</v>
      </c>
      <c r="M4" s="17" t="s">
        <v>25</v>
      </c>
      <c r="N4" s="18" t="s">
        <v>26</v>
      </c>
      <c r="O4" s="12" t="s">
        <v>27</v>
      </c>
      <c r="P4" s="12" t="s">
        <v>28</v>
      </c>
      <c r="Q4" s="12" t="s">
        <v>29</v>
      </c>
    </row>
    <row r="5" s="1" customFormat="1" ht="74" customHeight="1" spans="2:17">
      <c r="B5" s="13"/>
      <c r="C5" s="13"/>
      <c r="D5" s="12" t="s">
        <v>21</v>
      </c>
      <c r="E5" s="12" t="s">
        <v>22</v>
      </c>
      <c r="F5" s="12" t="s">
        <v>20</v>
      </c>
      <c r="G5" s="12" t="s">
        <v>20</v>
      </c>
      <c r="H5" s="12" t="s">
        <v>23</v>
      </c>
      <c r="I5" s="12" t="s">
        <v>24</v>
      </c>
      <c r="J5" s="16">
        <v>48000</v>
      </c>
      <c r="K5" s="16">
        <f t="shared" ref="K5:K19" si="0">J5*I5</f>
        <v>48000</v>
      </c>
      <c r="L5" s="17"/>
      <c r="M5" s="17"/>
      <c r="N5" s="18" t="s">
        <v>26</v>
      </c>
      <c r="O5" s="12" t="s">
        <v>27</v>
      </c>
      <c r="P5" s="12" t="s">
        <v>28</v>
      </c>
      <c r="Q5" s="12" t="s">
        <v>30</v>
      </c>
    </row>
    <row r="6" s="1" customFormat="1" ht="74" customHeight="1" spans="2:17">
      <c r="B6" s="13"/>
      <c r="C6" s="13"/>
      <c r="D6" s="12" t="s">
        <v>31</v>
      </c>
      <c r="E6" s="12" t="s">
        <v>22</v>
      </c>
      <c r="F6" s="12" t="s">
        <v>32</v>
      </c>
      <c r="G6" s="12" t="s">
        <v>32</v>
      </c>
      <c r="H6" s="12" t="s">
        <v>23</v>
      </c>
      <c r="I6" s="12" t="s">
        <v>24</v>
      </c>
      <c r="J6" s="16">
        <v>68000</v>
      </c>
      <c r="K6" s="16">
        <f t="shared" si="0"/>
        <v>68000</v>
      </c>
      <c r="L6" s="17"/>
      <c r="M6" s="17"/>
      <c r="N6" s="18" t="s">
        <v>26</v>
      </c>
      <c r="O6" s="12" t="s">
        <v>27</v>
      </c>
      <c r="P6" s="12" t="s">
        <v>33</v>
      </c>
      <c r="Q6" s="12" t="s">
        <v>34</v>
      </c>
    </row>
    <row r="7" s="1" customFormat="1" ht="74" customHeight="1" spans="2:17">
      <c r="B7" s="13"/>
      <c r="C7" s="13"/>
      <c r="D7" s="12" t="s">
        <v>35</v>
      </c>
      <c r="E7" s="12" t="s">
        <v>22</v>
      </c>
      <c r="F7" s="12" t="s">
        <v>36</v>
      </c>
      <c r="G7" s="12" t="s">
        <v>37</v>
      </c>
      <c r="H7" s="12" t="s">
        <v>38</v>
      </c>
      <c r="I7" s="12" t="s">
        <v>24</v>
      </c>
      <c r="J7" s="16">
        <v>68000</v>
      </c>
      <c r="K7" s="16">
        <f t="shared" si="0"/>
        <v>68000</v>
      </c>
      <c r="L7" s="17"/>
      <c r="M7" s="17"/>
      <c r="N7" s="18" t="s">
        <v>26</v>
      </c>
      <c r="O7" s="12" t="s">
        <v>27</v>
      </c>
      <c r="P7" s="12" t="s">
        <v>39</v>
      </c>
      <c r="Q7" s="12" t="s">
        <v>40</v>
      </c>
    </row>
    <row r="8" s="1" customFormat="1" ht="74" customHeight="1" spans="2:17">
      <c r="B8" s="13"/>
      <c r="C8" s="13"/>
      <c r="D8" s="12" t="s">
        <v>41</v>
      </c>
      <c r="E8" s="12" t="s">
        <v>22</v>
      </c>
      <c r="F8" s="12" t="s">
        <v>42</v>
      </c>
      <c r="G8" s="12" t="s">
        <v>42</v>
      </c>
      <c r="H8" s="12" t="s">
        <v>43</v>
      </c>
      <c r="I8" s="12" t="s">
        <v>24</v>
      </c>
      <c r="J8" s="16">
        <v>39000</v>
      </c>
      <c r="K8" s="16">
        <f t="shared" si="0"/>
        <v>39000</v>
      </c>
      <c r="L8" s="17"/>
      <c r="M8" s="17"/>
      <c r="N8" s="18" t="s">
        <v>26</v>
      </c>
      <c r="O8" s="12" t="s">
        <v>27</v>
      </c>
      <c r="P8" s="12" t="s">
        <v>44</v>
      </c>
      <c r="Q8" s="12" t="s">
        <v>45</v>
      </c>
    </row>
    <row r="9" s="1" customFormat="1" ht="74" customHeight="1" spans="2:17">
      <c r="B9" s="13"/>
      <c r="C9" s="13"/>
      <c r="D9" s="12" t="s">
        <v>41</v>
      </c>
      <c r="E9" s="12" t="s">
        <v>22</v>
      </c>
      <c r="F9" s="12" t="s">
        <v>42</v>
      </c>
      <c r="G9" s="12" t="s">
        <v>42</v>
      </c>
      <c r="H9" s="12" t="s">
        <v>43</v>
      </c>
      <c r="I9" s="12" t="s">
        <v>24</v>
      </c>
      <c r="J9" s="16">
        <v>39000</v>
      </c>
      <c r="K9" s="16">
        <f t="shared" si="0"/>
        <v>39000</v>
      </c>
      <c r="L9" s="17"/>
      <c r="M9" s="17"/>
      <c r="N9" s="18" t="s">
        <v>26</v>
      </c>
      <c r="O9" s="12" t="s">
        <v>27</v>
      </c>
      <c r="P9" s="12" t="s">
        <v>44</v>
      </c>
      <c r="Q9" s="12" t="s">
        <v>46</v>
      </c>
    </row>
    <row r="10" s="1" customFormat="1" ht="74" customHeight="1" spans="2:17">
      <c r="B10" s="13"/>
      <c r="C10" s="13"/>
      <c r="D10" s="12" t="s">
        <v>41</v>
      </c>
      <c r="E10" s="12" t="s">
        <v>22</v>
      </c>
      <c r="F10" s="12" t="s">
        <v>42</v>
      </c>
      <c r="G10" s="12" t="s">
        <v>42</v>
      </c>
      <c r="H10" s="12" t="s">
        <v>43</v>
      </c>
      <c r="I10" s="12" t="s">
        <v>47</v>
      </c>
      <c r="J10" s="16">
        <v>39000</v>
      </c>
      <c r="K10" s="16">
        <f t="shared" si="0"/>
        <v>273000</v>
      </c>
      <c r="L10" s="17"/>
      <c r="M10" s="17"/>
      <c r="N10" s="18" t="s">
        <v>26</v>
      </c>
      <c r="O10" s="12" t="s">
        <v>27</v>
      </c>
      <c r="P10" s="12" t="s">
        <v>44</v>
      </c>
      <c r="Q10" s="12" t="s">
        <v>48</v>
      </c>
    </row>
    <row r="11" s="1" customFormat="1" ht="74" customHeight="1" spans="2:17">
      <c r="B11" s="13"/>
      <c r="C11" s="13"/>
      <c r="D11" s="12" t="s">
        <v>49</v>
      </c>
      <c r="E11" s="12" t="s">
        <v>22</v>
      </c>
      <c r="F11" s="12" t="s">
        <v>36</v>
      </c>
      <c r="G11" s="12" t="s">
        <v>37</v>
      </c>
      <c r="H11" s="12" t="s">
        <v>38</v>
      </c>
      <c r="I11" s="12" t="s">
        <v>24</v>
      </c>
      <c r="J11" s="16">
        <v>14000</v>
      </c>
      <c r="K11" s="16">
        <f t="shared" si="0"/>
        <v>14000</v>
      </c>
      <c r="L11" s="17"/>
      <c r="M11" s="17"/>
      <c r="N11" s="18" t="s">
        <v>26</v>
      </c>
      <c r="O11" s="12" t="s">
        <v>27</v>
      </c>
      <c r="P11" s="12" t="s">
        <v>39</v>
      </c>
      <c r="Q11" s="12" t="s">
        <v>50</v>
      </c>
    </row>
    <row r="12" s="1" customFormat="1" ht="74" customHeight="1" spans="2:17">
      <c r="B12" s="13"/>
      <c r="C12" s="13"/>
      <c r="D12" s="12" t="s">
        <v>41</v>
      </c>
      <c r="E12" s="12" t="s">
        <v>22</v>
      </c>
      <c r="F12" s="12" t="s">
        <v>42</v>
      </c>
      <c r="G12" s="12" t="s">
        <v>42</v>
      </c>
      <c r="H12" s="12" t="s">
        <v>43</v>
      </c>
      <c r="I12" s="12" t="s">
        <v>24</v>
      </c>
      <c r="J12" s="16">
        <v>39000</v>
      </c>
      <c r="K12" s="16">
        <f t="shared" si="0"/>
        <v>39000</v>
      </c>
      <c r="L12" s="17"/>
      <c r="M12" s="17"/>
      <c r="N12" s="18" t="s">
        <v>26</v>
      </c>
      <c r="O12" s="12" t="s">
        <v>27</v>
      </c>
      <c r="P12" s="12" t="s">
        <v>44</v>
      </c>
      <c r="Q12" s="12" t="s">
        <v>51</v>
      </c>
    </row>
    <row r="13" s="1" customFormat="1" ht="74" customHeight="1" spans="2:17">
      <c r="B13" s="14"/>
      <c r="C13" s="14"/>
      <c r="D13" s="12" t="s">
        <v>52</v>
      </c>
      <c r="E13" s="12" t="s">
        <v>22</v>
      </c>
      <c r="F13" s="12" t="s">
        <v>36</v>
      </c>
      <c r="G13" s="12" t="s">
        <v>37</v>
      </c>
      <c r="H13" s="12" t="s">
        <v>38</v>
      </c>
      <c r="I13" s="12" t="s">
        <v>53</v>
      </c>
      <c r="J13" s="16">
        <v>14000</v>
      </c>
      <c r="K13" s="16">
        <f t="shared" si="0"/>
        <v>42000</v>
      </c>
      <c r="L13" s="17"/>
      <c r="M13" s="17"/>
      <c r="N13" s="18" t="s">
        <v>26</v>
      </c>
      <c r="O13" s="12" t="s">
        <v>27</v>
      </c>
      <c r="P13" s="12" t="s">
        <v>39</v>
      </c>
      <c r="Q13" s="12" t="s">
        <v>54</v>
      </c>
    </row>
    <row r="14" s="1" customFormat="1" ht="74" customHeight="1" spans="2:17">
      <c r="B14" s="11" t="s">
        <v>55</v>
      </c>
      <c r="C14" s="11" t="s">
        <v>56</v>
      </c>
      <c r="D14" s="12" t="s">
        <v>57</v>
      </c>
      <c r="E14" s="12" t="s">
        <v>58</v>
      </c>
      <c r="F14" s="12" t="s">
        <v>59</v>
      </c>
      <c r="G14" s="12" t="s">
        <v>60</v>
      </c>
      <c r="H14" s="12" t="s">
        <v>23</v>
      </c>
      <c r="I14" s="12" t="s">
        <v>24</v>
      </c>
      <c r="J14" s="16">
        <v>65000</v>
      </c>
      <c r="K14" s="16">
        <f t="shared" si="0"/>
        <v>65000</v>
      </c>
      <c r="L14" s="17">
        <f>SUM(K14:K19)</f>
        <v>689000</v>
      </c>
      <c r="M14" s="17" t="s">
        <v>61</v>
      </c>
      <c r="N14" s="18" t="s">
        <v>26</v>
      </c>
      <c r="O14" s="12" t="s">
        <v>27</v>
      </c>
      <c r="P14" s="12" t="s">
        <v>62</v>
      </c>
      <c r="Q14" s="12" t="s">
        <v>63</v>
      </c>
    </row>
    <row r="15" s="1" customFormat="1" ht="74" customHeight="1" spans="2:17">
      <c r="B15" s="13"/>
      <c r="C15" s="13"/>
      <c r="D15" s="12" t="s">
        <v>64</v>
      </c>
      <c r="E15" s="12" t="s">
        <v>22</v>
      </c>
      <c r="F15" s="12" t="s">
        <v>65</v>
      </c>
      <c r="G15" s="12" t="s">
        <v>65</v>
      </c>
      <c r="H15" s="12" t="s">
        <v>23</v>
      </c>
      <c r="I15" s="12" t="s">
        <v>24</v>
      </c>
      <c r="J15" s="16">
        <v>240000</v>
      </c>
      <c r="K15" s="16">
        <f t="shared" si="0"/>
        <v>240000</v>
      </c>
      <c r="L15" s="17"/>
      <c r="M15" s="17"/>
      <c r="N15" s="18" t="s">
        <v>26</v>
      </c>
      <c r="O15" s="12" t="s">
        <v>27</v>
      </c>
      <c r="P15" s="12" t="s">
        <v>66</v>
      </c>
      <c r="Q15" s="12" t="s">
        <v>67</v>
      </c>
    </row>
    <row r="16" s="1" customFormat="1" ht="74" customHeight="1" spans="2:17">
      <c r="B16" s="13"/>
      <c r="C16" s="13"/>
      <c r="D16" s="12" t="s">
        <v>68</v>
      </c>
      <c r="E16" s="12" t="s">
        <v>22</v>
      </c>
      <c r="F16" s="12" t="s">
        <v>56</v>
      </c>
      <c r="G16" s="12" t="s">
        <v>56</v>
      </c>
      <c r="H16" s="12" t="s">
        <v>23</v>
      </c>
      <c r="I16" s="12" t="s">
        <v>24</v>
      </c>
      <c r="J16" s="16">
        <v>28000</v>
      </c>
      <c r="K16" s="16">
        <f t="shared" si="0"/>
        <v>28000</v>
      </c>
      <c r="L16" s="17"/>
      <c r="M16" s="17"/>
      <c r="N16" s="18" t="s">
        <v>26</v>
      </c>
      <c r="O16" s="12" t="s">
        <v>27</v>
      </c>
      <c r="P16" s="12" t="s">
        <v>69</v>
      </c>
      <c r="Q16" s="12" t="s">
        <v>70</v>
      </c>
    </row>
    <row r="17" s="1" customFormat="1" ht="74" customHeight="1" spans="2:17">
      <c r="B17" s="13"/>
      <c r="C17" s="13"/>
      <c r="D17" s="12" t="s">
        <v>71</v>
      </c>
      <c r="E17" s="12" t="s">
        <v>22</v>
      </c>
      <c r="F17" s="12" t="s">
        <v>56</v>
      </c>
      <c r="G17" s="12" t="s">
        <v>56</v>
      </c>
      <c r="H17" s="12" t="s">
        <v>23</v>
      </c>
      <c r="I17" s="12" t="s">
        <v>24</v>
      </c>
      <c r="J17" s="16">
        <v>300000</v>
      </c>
      <c r="K17" s="16">
        <f t="shared" si="0"/>
        <v>300000</v>
      </c>
      <c r="L17" s="17"/>
      <c r="M17" s="17"/>
      <c r="N17" s="18" t="s">
        <v>26</v>
      </c>
      <c r="O17" s="12" t="s">
        <v>27</v>
      </c>
      <c r="P17" s="12" t="s">
        <v>69</v>
      </c>
      <c r="Q17" s="12" t="s">
        <v>72</v>
      </c>
    </row>
    <row r="18" s="1" customFormat="1" ht="74" customHeight="1" spans="2:17">
      <c r="B18" s="13"/>
      <c r="C18" s="13"/>
      <c r="D18" s="12" t="s">
        <v>68</v>
      </c>
      <c r="E18" s="12" t="s">
        <v>22</v>
      </c>
      <c r="F18" s="12" t="s">
        <v>56</v>
      </c>
      <c r="G18" s="12" t="s">
        <v>56</v>
      </c>
      <c r="H18" s="12" t="s">
        <v>23</v>
      </c>
      <c r="I18" s="12" t="s">
        <v>24</v>
      </c>
      <c r="J18" s="16">
        <v>28000</v>
      </c>
      <c r="K18" s="16">
        <f t="shared" si="0"/>
        <v>28000</v>
      </c>
      <c r="L18" s="17"/>
      <c r="M18" s="17"/>
      <c r="N18" s="18" t="s">
        <v>26</v>
      </c>
      <c r="O18" s="12" t="s">
        <v>27</v>
      </c>
      <c r="P18" s="12" t="s">
        <v>69</v>
      </c>
      <c r="Q18" s="12" t="s">
        <v>73</v>
      </c>
    </row>
    <row r="19" s="1" customFormat="1" ht="74" customHeight="1" spans="2:17">
      <c r="B19" s="14"/>
      <c r="C19" s="14"/>
      <c r="D19" s="12" t="s">
        <v>68</v>
      </c>
      <c r="E19" s="12" t="s">
        <v>22</v>
      </c>
      <c r="F19" s="12" t="s">
        <v>56</v>
      </c>
      <c r="G19" s="12" t="s">
        <v>56</v>
      </c>
      <c r="H19" s="12" t="s">
        <v>23</v>
      </c>
      <c r="I19" s="12" t="s">
        <v>24</v>
      </c>
      <c r="J19" s="16">
        <v>28000</v>
      </c>
      <c r="K19" s="16">
        <f t="shared" si="0"/>
        <v>28000</v>
      </c>
      <c r="L19" s="17"/>
      <c r="M19" s="17"/>
      <c r="N19" s="18" t="s">
        <v>26</v>
      </c>
      <c r="O19" s="12" t="s">
        <v>27</v>
      </c>
      <c r="P19" s="12" t="s">
        <v>69</v>
      </c>
      <c r="Q19" s="12" t="s">
        <v>74</v>
      </c>
    </row>
  </sheetData>
  <sortState ref="B4:T388">
    <sortCondition ref="B4:B388"/>
    <sortCondition ref="D4:D388"/>
  </sortState>
  <mergeCells count="10">
    <mergeCell ref="B1:Q1"/>
    <mergeCell ref="B2:Q2"/>
    <mergeCell ref="B4:B13"/>
    <mergeCell ref="B14:B19"/>
    <mergeCell ref="C4:C13"/>
    <mergeCell ref="C14:C19"/>
    <mergeCell ref="L4:L13"/>
    <mergeCell ref="L14:L19"/>
    <mergeCell ref="M4:M13"/>
    <mergeCell ref="M14:M19"/>
  </mergeCells>
  <pageMargins left="0.196527777777778" right="0.156944444444444" top="0.354166666666667" bottom="0.118055555555556" header="0.3" footer="0.196527777777778"/>
  <pageSetup paperSize="9" scale="64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dcterms:modified xsi:type="dcterms:W3CDTF">2023-04-12T09:02:34Z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C36F75E54D104759BCA3CE498EC2B182_13</vt:lpwstr>
  </property>
</Properties>
</file>