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 activeTab="1"/>
  </bookViews>
  <sheets>
    <sheet name="Sheet1" sheetId="1" r:id="rId1"/>
    <sheet name="Sheet2" sheetId="2" r:id="rId2"/>
  </sheets>
  <definedNames>
    <definedName name="_xlnm._FilterDatabase" localSheetId="0" hidden="1">Sheet1!$A$3:$U$47</definedName>
  </definedNames>
  <calcPr calcId="144525"/>
</workbook>
</file>

<file path=xl/sharedStrings.xml><?xml version="1.0" encoding="utf-8"?>
<sst xmlns="http://schemas.openxmlformats.org/spreadsheetml/2006/main" count="1137" uniqueCount="184">
  <si>
    <t>{"srow":[],"sheetIndex":1,"corpSeal":0,"tempcode":"4127","nameSeal":0,"sheetCount":1,"version":"1","mrow":[{"cols":[{"check":"char(10)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22,"isFree":false,"startRow":3}]}</t>
  </si>
  <si>
    <t>内蒙古电力（集团）有限责任公司巴彦淖尔供电公司2023年批次外招标采购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</si>
  <si>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</si>
  <si>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</si>
  <si>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</si>
  <si>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</si>
  <si>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</si>
  <si>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</si>
  <si>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</si>
  <si>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</si>
  <si>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</si>
  <si>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</si>
  <si>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</si>
  <si>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</si>
  <si>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</si>
  <si>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</si>
  <si>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</si>
  <si>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到货时间</t>
  </si>
  <si>
    <t>到货地点</t>
  </si>
  <si>
    <t>专用资格要求</t>
  </si>
  <si>
    <t>设备编码</t>
  </si>
  <si>
    <t>采购申请标识</t>
  </si>
  <si>
    <t>9</t>
  </si>
  <si>
    <t>光数音配线架</t>
  </si>
  <si>
    <t>基建</t>
  </si>
  <si>
    <t>巴彦淖尔供电分公司</t>
  </si>
  <si>
    <t>巴盟局工程建设处</t>
  </si>
  <si>
    <t>巴彦淖尔大顺城110千伏变电站35千伏川能间隔扩建工程光设备工程</t>
  </si>
  <si>
    <t>配件</t>
  </si>
  <si>
    <t>光配模块</t>
  </si>
  <si>
    <t>光配模块,ODF/24</t>
  </si>
  <si>
    <t>个</t>
  </si>
  <si>
    <t>1</t>
  </si>
  <si>
    <t>20230520</t>
  </si>
  <si>
    <t>买方指定仓库地面交货</t>
  </si>
  <si>
    <t>投标人须为内蒙古电力（集团）有限责任公司设备材料采购资格预审合格名单（2022年5月24日新启用）第122标段“光数音配线架”的合格供应商，提供入围通知书扫描件。</t>
  </si>
  <si>
    <t>800075915</t>
  </si>
  <si>
    <t>310014496800020</t>
  </si>
  <si>
    <t>乌拉特后旗炭窑口110千伏变齐华项目110千伏供电线路工程光设备工程</t>
  </si>
  <si>
    <t>310014506700030</t>
  </si>
  <si>
    <t>梅力更至东立光伏220千伏供电线路工程变电间隔工程</t>
  </si>
  <si>
    <t>光配模块,ODF/72</t>
  </si>
  <si>
    <t>800075911</t>
  </si>
  <si>
    <t>310014514700030</t>
  </si>
  <si>
    <t>临河热电厂灵活性改造配置新能源项目220千伏接网工程光通信设备工程</t>
  </si>
  <si>
    <t>2</t>
  </si>
  <si>
    <t>310014526400010</t>
  </si>
  <si>
    <t>10</t>
  </si>
  <si>
    <t>三相智能电能表</t>
  </si>
  <si>
    <t>巴彦淖尔大顺城110千伏变电站35千伏川能间隔扩建工程变电间隔</t>
  </si>
  <si>
    <t>仪器仪表</t>
  </si>
  <si>
    <t>智能电能表</t>
  </si>
  <si>
    <t>智能电能表,0.3（6）A,站内间隔用电度表,0.2S级,三相,无费控,无介质,</t>
  </si>
  <si>
    <t>只</t>
  </si>
  <si>
    <t>投标人须为内蒙古电力（集团）有限责任公司设备材料采购资格预审合格名单（2022年5月24日新启用）第129标段“三相智能电能表”的合格供应商，提供入围通知书扫描件。</t>
  </si>
  <si>
    <t>801010621</t>
  </si>
  <si>
    <t>310014499300030</t>
  </si>
  <si>
    <t>配网</t>
  </si>
  <si>
    <t>巴盟局乌拉特中旗供电分局</t>
  </si>
  <si>
    <t>巴彦淖尔市乌拉特中旗2022年农村电网巩固提升10千伏及以下工程（二）巴彦淖尔市乌拉特中旗2022年农村电网巩固提升10千伏及以下工程（二）</t>
  </si>
  <si>
    <t>智能电能表,1（80）A,单相智能费控电能表,窄带载波+485</t>
  </si>
  <si>
    <t>13</t>
  </si>
  <si>
    <t>801011396</t>
  </si>
  <si>
    <t>310014462700750</t>
  </si>
  <si>
    <t>智能电能表,0.3（6）A,三相智能电能表0.5S（自适应）,485</t>
  </si>
  <si>
    <t>7</t>
  </si>
  <si>
    <t>801011440</t>
  </si>
  <si>
    <t>310014462700880</t>
  </si>
  <si>
    <t>巴盟局前旗供电分局</t>
  </si>
  <si>
    <t>巴彦淖尔市乌拉特前旗2022年农村电网巩固提升10千伏及以下工程（六）巴彦淖尔市乌拉特前旗2022年农村电网巩固提升10千伏及以下工程（六）</t>
  </si>
  <si>
    <t>20</t>
  </si>
  <si>
    <t>310014462900370</t>
  </si>
  <si>
    <t>巴盟局农垦供电分局</t>
  </si>
  <si>
    <t>巴彦淖尔市临河区2022年农村电网巩固提升10千伏及以下工程（二）10kV架空配电线路工程(新建)</t>
  </si>
  <si>
    <t>5</t>
  </si>
  <si>
    <t>310014464900430</t>
  </si>
  <si>
    <t>巴盟局杭锦后旗供电分局</t>
  </si>
  <si>
    <t>巴彦淖尔市杭锦后旗2022年农村电网巩固提升10千伏及以下工程（一）巴彦淖尔市杭锦后旗2022年农村电网巩固提升10千伏及以下工程（一）</t>
  </si>
  <si>
    <t>三相智能电能表(自适应)</t>
  </si>
  <si>
    <t>三相智能电能表(自适应),0.5S级,0.3(6)A</t>
  </si>
  <si>
    <t>台</t>
  </si>
  <si>
    <t>3</t>
  </si>
  <si>
    <t>801001179</t>
  </si>
  <si>
    <t>310014461200380</t>
  </si>
  <si>
    <t>巴盟局五原供电分局</t>
  </si>
  <si>
    <t>巴彦淖尔市五原县2022年农村电网巩固提升10千伏及以下工程（二）10kV架空配电线路工程(新建)</t>
  </si>
  <si>
    <t>310014461400320</t>
  </si>
  <si>
    <t>巴彦淖尔市乌拉特前旗2022年农村电网巩固提升10千伏及以下工程（三）巴彦淖尔市乌拉特前旗2022年农村电网巩固提升10千伏及以下工程（三）</t>
  </si>
  <si>
    <t>27</t>
  </si>
  <si>
    <t>310014462400360</t>
  </si>
  <si>
    <t>电能采控终端（公变）</t>
  </si>
  <si>
    <t>二次设备</t>
  </si>
  <si>
    <t>公变终端</t>
  </si>
  <si>
    <t>公变终端,1.0/2.0级,窄带载波</t>
  </si>
  <si>
    <t>投标人须为内蒙古电力（集团）有限责任公司设备材料采购资格预审合格名单（2022年5月24日新启用）第130标段“电能采控终端（公变）”的合格供应商，提供入围通知书扫描件。</t>
  </si>
  <si>
    <t>801011400</t>
  </si>
  <si>
    <t>310014462700870</t>
  </si>
  <si>
    <t>310014462900520</t>
  </si>
  <si>
    <t>310014464900580</t>
  </si>
  <si>
    <t>公变终端,220/380V,1.0/2.0级</t>
  </si>
  <si>
    <t>800996934</t>
  </si>
  <si>
    <t>310014461200390</t>
  </si>
  <si>
    <t>310014461400450</t>
  </si>
  <si>
    <t>310014462400550</t>
  </si>
  <si>
    <t>35KV真空断路器及重合器</t>
  </si>
  <si>
    <t>一次设备</t>
  </si>
  <si>
    <t>瓷柱式交流断路器</t>
  </si>
  <si>
    <t>35kV真空瓷柱式断路器,2000A,31.5kA,三相机械联动,户外</t>
  </si>
  <si>
    <t>投标人须为内蒙古电力（集团）有限责任公司设备材料采购资格预审合格名单（2022年5月24日新启用）第15标段“35kV真空断路器及重合器”的合格供应商，提供入围通知书扫描件。</t>
  </si>
  <si>
    <t>800013231</t>
  </si>
  <si>
    <t>310014499200010</t>
  </si>
  <si>
    <t>35kV-220kV避雷器</t>
  </si>
  <si>
    <t>乌拉特后旗炭窑口110千伏变齐华项目110千伏供电线路工程变电间隔工程</t>
  </si>
  <si>
    <t>交流避雷器</t>
  </si>
  <si>
    <t>交流避雷器,AC110kV,102kV,瓷,266kV,不带间隙</t>
  </si>
  <si>
    <t>投标人须为内蒙古电力（集团）有限责任公司设备材料采购资格预审合格名单（2022年5月24日新启用）第28标段“35kV-220kV避雷器”的合格供应商，提供入围通知书扫描件。</t>
  </si>
  <si>
    <t>800008448</t>
  </si>
  <si>
    <t>310014506300060</t>
  </si>
  <si>
    <t>乌拉特后旗炭窑口110千伏变齐华项目110千伏供电线路工程架空线路工程</t>
  </si>
  <si>
    <t>氧化物避雷器</t>
  </si>
  <si>
    <t>氧化物避雷器,YH10WZ-108/281,三相</t>
  </si>
  <si>
    <t>801013609</t>
  </si>
  <si>
    <t>310014511000430</t>
  </si>
  <si>
    <t>临河热电厂灵活性改造配置新能源项目220千伏接网工程变电间隔工程</t>
  </si>
  <si>
    <t>氧化物避雷器,Y10W-204/532,三相</t>
  </si>
  <si>
    <t>801015242</t>
  </si>
  <si>
    <t>310014526100010</t>
  </si>
  <si>
    <t>10KV及以下电流互感器</t>
  </si>
  <si>
    <t>电流互感器</t>
  </si>
  <si>
    <t>电流互感器,母排,0.4KV,0.5S,75/5</t>
  </si>
  <si>
    <t>15</t>
  </si>
  <si>
    <t>投标人须为内蒙古电力（集团）有限责任公司设备材料采购资格预审合格名单（2022年5月24日新启用）第23标段“10kV及以下电流互感器”的合格供应商，提供入围通知书扫描件。</t>
  </si>
  <si>
    <t>801011405</t>
  </si>
  <si>
    <t>310014462700830</t>
  </si>
  <si>
    <t>电流互感器,母排,0.4KV,0.5S,150/5</t>
  </si>
  <si>
    <t>801011407</t>
  </si>
  <si>
    <t>310014462700840</t>
  </si>
  <si>
    <t>电流互感器,母排,0.4KV,0.5S,300/5</t>
  </si>
  <si>
    <t>12</t>
  </si>
  <si>
    <t>801011410</t>
  </si>
  <si>
    <t>310014462700850</t>
  </si>
  <si>
    <t>电流互感器,母排,0.4KV,0.5S,600/5</t>
  </si>
  <si>
    <t>801011413</t>
  </si>
  <si>
    <t>310014462700860</t>
  </si>
  <si>
    <t>60</t>
  </si>
  <si>
    <t>310014462900480</t>
  </si>
  <si>
    <t>18</t>
  </si>
  <si>
    <t>310014462900490</t>
  </si>
  <si>
    <t>33</t>
  </si>
  <si>
    <t>310014462900500</t>
  </si>
  <si>
    <t>310014462900510</t>
  </si>
  <si>
    <t>6</t>
  </si>
  <si>
    <t>310014464900550</t>
  </si>
  <si>
    <t>24</t>
  </si>
  <si>
    <t>310014464900560</t>
  </si>
  <si>
    <t>电流互感器,母排,0.4KV,0.5S,1000/5</t>
  </si>
  <si>
    <t>801011416</t>
  </si>
  <si>
    <t>310014464900570</t>
  </si>
  <si>
    <t>310014461200040</t>
  </si>
  <si>
    <t>310014461200050</t>
  </si>
  <si>
    <t>310014461400410</t>
  </si>
  <si>
    <t>36</t>
  </si>
  <si>
    <t>310014461400420</t>
  </si>
  <si>
    <t>310014461400430</t>
  </si>
  <si>
    <t>310014461400440</t>
  </si>
  <si>
    <t>81</t>
  </si>
  <si>
    <t>310014462400520</t>
  </si>
  <si>
    <t>21</t>
  </si>
  <si>
    <t>310014462400530</t>
  </si>
  <si>
    <t>310014462400540</t>
  </si>
  <si>
    <t>35kV及以下电缆附件</t>
  </si>
  <si>
    <t>装置性材料</t>
  </si>
  <si>
    <t>电缆保护管</t>
  </si>
  <si>
    <t>电缆保护管,PE,φ200</t>
  </si>
  <si>
    <t>米</t>
  </si>
  <si>
    <t>1345</t>
  </si>
  <si>
    <t xml:space="preserve">1、本标段接受制造商、代理商，供应商如为代理商，应提供制造商针对本项目的唯一授权书；（唯一授权是指：一个制造商对同一品牌或多个品牌的货物，仅能委托一个代理商参加该项目招标采购活动）；
2、供应商需提供第三方检测机构的合格“电缆保护管”的检测报告。
</t>
  </si>
  <si>
    <t>800045455</t>
  </si>
  <si>
    <t>310014464900930</t>
  </si>
  <si>
    <t>电缆保护管,PVC-C,φ200</t>
  </si>
  <si>
    <t>2900</t>
  </si>
  <si>
    <t>800030800</t>
  </si>
  <si>
    <t>310014464900940</t>
  </si>
  <si>
    <t>20230430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</si>
</sst>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5" fillId="0" borderId="0"/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43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常规 55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7"/>
  <sheetViews>
    <sheetView workbookViewId="0">
      <pane xSplit="3" ySplit="3" topLeftCell="D4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9" defaultRowHeight="21" customHeight="1"/>
  <cols>
    <col min="1" max="1" width="9" style="1" hidden="1" customWidth="1"/>
    <col min="2" max="2" width="3.89166666666667" style="1" customWidth="1"/>
    <col min="3" max="3" width="7.875" style="1" customWidth="1"/>
    <col min="4" max="4" width="6.625" style="1" customWidth="1"/>
    <col min="5" max="5" width="11.375" style="1" customWidth="1"/>
    <col min="6" max="6" width="9.875" style="1" customWidth="1"/>
    <col min="7" max="7" width="51.625" style="1" customWidth="1"/>
    <col min="8" max="8" width="6.125" style="1" customWidth="1"/>
    <col min="9" max="9" width="6.75" style="1" customWidth="1"/>
    <col min="10" max="10" width="19.5" style="1" customWidth="1"/>
    <col min="11" max="11" width="3.89166666666667" style="1" customWidth="1"/>
    <col min="12" max="12" width="4.10833333333333" style="1" customWidth="1"/>
    <col min="13" max="13" width="9.66666666666667" style="3" customWidth="1"/>
    <col min="14" max="14" width="9.625" style="3" customWidth="1"/>
    <col min="15" max="15" width="10.375" style="3" customWidth="1"/>
    <col min="16" max="16" width="9" style="4"/>
    <col min="17" max="17" width="10.75" style="1" customWidth="1"/>
    <col min="18" max="18" width="34.5" style="1" customWidth="1"/>
    <col min="19" max="19" width="9.875" style="1" customWidth="1"/>
    <col min="20" max="20" width="18.2666666666667" style="1" customWidth="1"/>
    <col min="21" max="16384" width="9" style="1"/>
  </cols>
  <sheetData>
    <row r="1" s="1" customFormat="1" customHeight="1" spans="1:20">
      <c r="A1" s="1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15"/>
      <c r="N1" s="15"/>
      <c r="O1" s="15"/>
      <c r="P1" s="5"/>
      <c r="Q1" s="5"/>
      <c r="R1" s="5"/>
      <c r="S1" s="5"/>
      <c r="T1" s="27"/>
    </row>
    <row r="2" s="1" customFormat="1" customHeight="1" spans="2:20"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16"/>
      <c r="N2" s="16"/>
      <c r="O2" s="16"/>
      <c r="P2" s="6"/>
      <c r="Q2" s="6"/>
      <c r="R2" s="6"/>
      <c r="S2" s="6"/>
      <c r="T2" s="6"/>
    </row>
    <row r="3" s="1" customFormat="1" ht="46" customHeight="1" spans="2:20">
      <c r="B3" s="7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16" t="s">
        <v>14</v>
      </c>
      <c r="N3" s="16" t="s">
        <v>15</v>
      </c>
      <c r="O3" s="16" t="s">
        <v>16</v>
      </c>
      <c r="P3" s="7" t="s">
        <v>17</v>
      </c>
      <c r="Q3" s="6" t="s">
        <v>18</v>
      </c>
      <c r="R3" s="6" t="s">
        <v>19</v>
      </c>
      <c r="S3" s="28" t="s">
        <v>20</v>
      </c>
      <c r="T3" s="28" t="s">
        <v>21</v>
      </c>
    </row>
    <row r="4" s="31" customFormat="1" ht="39" customHeight="1" spans="2:21">
      <c r="B4" s="32" t="s">
        <v>22</v>
      </c>
      <c r="C4" s="32" t="s">
        <v>23</v>
      </c>
      <c r="D4" s="33" t="s">
        <v>24</v>
      </c>
      <c r="E4" s="33" t="s">
        <v>25</v>
      </c>
      <c r="F4" s="33" t="s">
        <v>26</v>
      </c>
      <c r="G4" s="33" t="s">
        <v>27</v>
      </c>
      <c r="H4" s="33" t="s">
        <v>28</v>
      </c>
      <c r="I4" s="33" t="s">
        <v>29</v>
      </c>
      <c r="J4" s="33" t="s">
        <v>30</v>
      </c>
      <c r="K4" s="33" t="s">
        <v>31</v>
      </c>
      <c r="L4" s="33" t="s">
        <v>32</v>
      </c>
      <c r="M4" s="35">
        <v>2000</v>
      </c>
      <c r="N4" s="36">
        <v>2000</v>
      </c>
      <c r="O4" s="37">
        <f>N4+N5+N6+N7</f>
        <v>14000</v>
      </c>
      <c r="P4" s="38" t="s">
        <v>33</v>
      </c>
      <c r="Q4" s="33" t="s">
        <v>34</v>
      </c>
      <c r="R4" s="40" t="s">
        <v>35</v>
      </c>
      <c r="S4" s="33" t="s">
        <v>36</v>
      </c>
      <c r="T4" s="43" t="s">
        <v>37</v>
      </c>
      <c r="U4" s="41"/>
    </row>
    <row r="5" s="31" customFormat="1" ht="39" customHeight="1" spans="2:21">
      <c r="B5" s="32"/>
      <c r="C5" s="32"/>
      <c r="D5" s="33" t="s">
        <v>24</v>
      </c>
      <c r="E5" s="33" t="s">
        <v>25</v>
      </c>
      <c r="F5" s="33" t="s">
        <v>26</v>
      </c>
      <c r="G5" s="33" t="s">
        <v>38</v>
      </c>
      <c r="H5" s="33" t="s">
        <v>28</v>
      </c>
      <c r="I5" s="33" t="s">
        <v>29</v>
      </c>
      <c r="J5" s="33" t="s">
        <v>30</v>
      </c>
      <c r="K5" s="33" t="s">
        <v>31</v>
      </c>
      <c r="L5" s="33" t="s">
        <v>32</v>
      </c>
      <c r="M5" s="35">
        <v>2000</v>
      </c>
      <c r="N5" s="36">
        <v>2000</v>
      </c>
      <c r="O5" s="37"/>
      <c r="P5" s="38" t="s">
        <v>33</v>
      </c>
      <c r="Q5" s="33" t="s">
        <v>34</v>
      </c>
      <c r="R5" s="40"/>
      <c r="S5" s="33" t="s">
        <v>36</v>
      </c>
      <c r="T5" s="33" t="s">
        <v>39</v>
      </c>
      <c r="U5" s="41"/>
    </row>
    <row r="6" s="31" customFormat="1" ht="39" customHeight="1" spans="2:20">
      <c r="B6" s="32"/>
      <c r="C6" s="32"/>
      <c r="D6" s="33" t="s">
        <v>24</v>
      </c>
      <c r="E6" s="33" t="s">
        <v>25</v>
      </c>
      <c r="F6" s="33" t="s">
        <v>26</v>
      </c>
      <c r="G6" s="33" t="s">
        <v>40</v>
      </c>
      <c r="H6" s="33" t="s">
        <v>28</v>
      </c>
      <c r="I6" s="33" t="s">
        <v>29</v>
      </c>
      <c r="J6" s="33" t="s">
        <v>41</v>
      </c>
      <c r="K6" s="33" t="s">
        <v>31</v>
      </c>
      <c r="L6" s="33" t="s">
        <v>32</v>
      </c>
      <c r="M6" s="35">
        <v>6000</v>
      </c>
      <c r="N6" s="36">
        <v>6000</v>
      </c>
      <c r="O6" s="37"/>
      <c r="P6" s="38" t="s">
        <v>33</v>
      </c>
      <c r="Q6" s="33" t="s">
        <v>34</v>
      </c>
      <c r="R6" s="40"/>
      <c r="S6" s="33" t="s">
        <v>42</v>
      </c>
      <c r="T6" s="33" t="s">
        <v>43</v>
      </c>
    </row>
    <row r="7" s="31" customFormat="1" ht="39" customHeight="1" spans="2:20">
      <c r="B7" s="34"/>
      <c r="C7" s="34"/>
      <c r="D7" s="33" t="s">
        <v>24</v>
      </c>
      <c r="E7" s="33" t="s">
        <v>25</v>
      </c>
      <c r="F7" s="33" t="s">
        <v>26</v>
      </c>
      <c r="G7" s="33" t="s">
        <v>44</v>
      </c>
      <c r="H7" s="33" t="s">
        <v>28</v>
      </c>
      <c r="I7" s="33" t="s">
        <v>29</v>
      </c>
      <c r="J7" s="33" t="s">
        <v>30</v>
      </c>
      <c r="K7" s="33" t="s">
        <v>31</v>
      </c>
      <c r="L7" s="33" t="s">
        <v>45</v>
      </c>
      <c r="M7" s="35">
        <v>2000</v>
      </c>
      <c r="N7" s="36">
        <v>4000</v>
      </c>
      <c r="O7" s="39"/>
      <c r="P7" s="38" t="s">
        <v>33</v>
      </c>
      <c r="Q7" s="33" t="s">
        <v>34</v>
      </c>
      <c r="R7" s="42"/>
      <c r="S7" s="33" t="s">
        <v>36</v>
      </c>
      <c r="T7" s="33" t="s">
        <v>46</v>
      </c>
    </row>
    <row r="8" s="1" customFormat="1" ht="103" customHeight="1" spans="2:20">
      <c r="B8" s="8" t="s">
        <v>47</v>
      </c>
      <c r="C8" s="8" t="s">
        <v>48</v>
      </c>
      <c r="D8" s="9" t="s">
        <v>24</v>
      </c>
      <c r="E8" s="9" t="s">
        <v>25</v>
      </c>
      <c r="F8" s="9" t="s">
        <v>26</v>
      </c>
      <c r="G8" s="9" t="s">
        <v>49</v>
      </c>
      <c r="H8" s="9" t="s">
        <v>50</v>
      </c>
      <c r="I8" s="9" t="s">
        <v>51</v>
      </c>
      <c r="J8" s="9" t="s">
        <v>52</v>
      </c>
      <c r="K8" s="9" t="s">
        <v>53</v>
      </c>
      <c r="L8" s="9" t="s">
        <v>45</v>
      </c>
      <c r="M8" s="17">
        <v>45000</v>
      </c>
      <c r="N8" s="18">
        <f>L8*M8</f>
        <v>90000</v>
      </c>
      <c r="O8" s="19">
        <f>SUM(N8:N15)</f>
        <v>135866</v>
      </c>
      <c r="P8" s="20" t="s">
        <v>33</v>
      </c>
      <c r="Q8" s="9" t="s">
        <v>34</v>
      </c>
      <c r="R8" s="29" t="s">
        <v>54</v>
      </c>
      <c r="S8" s="30" t="s">
        <v>55</v>
      </c>
      <c r="T8" s="30" t="s">
        <v>56</v>
      </c>
    </row>
    <row r="9" s="1" customFormat="1" ht="59" customHeight="1" spans="2:20">
      <c r="B9" s="8"/>
      <c r="C9" s="8"/>
      <c r="D9" s="9" t="s">
        <v>57</v>
      </c>
      <c r="E9" s="9" t="s">
        <v>25</v>
      </c>
      <c r="F9" s="9" t="s">
        <v>58</v>
      </c>
      <c r="G9" s="9" t="s">
        <v>59</v>
      </c>
      <c r="H9" s="9" t="s">
        <v>50</v>
      </c>
      <c r="I9" s="9" t="s">
        <v>51</v>
      </c>
      <c r="J9" s="9" t="s">
        <v>60</v>
      </c>
      <c r="K9" s="9" t="s">
        <v>53</v>
      </c>
      <c r="L9" s="9" t="s">
        <v>61</v>
      </c>
      <c r="M9" s="17">
        <v>182</v>
      </c>
      <c r="N9" s="18">
        <v>2366</v>
      </c>
      <c r="O9" s="21"/>
      <c r="P9" s="20" t="s">
        <v>33</v>
      </c>
      <c r="Q9" s="9" t="s">
        <v>34</v>
      </c>
      <c r="R9" s="29"/>
      <c r="S9" s="9" t="s">
        <v>62</v>
      </c>
      <c r="T9" s="9" t="s">
        <v>63</v>
      </c>
    </row>
    <row r="10" s="1" customFormat="1" ht="59" customHeight="1" spans="2:20">
      <c r="B10" s="8"/>
      <c r="C10" s="8"/>
      <c r="D10" s="9" t="s">
        <v>57</v>
      </c>
      <c r="E10" s="9" t="s">
        <v>25</v>
      </c>
      <c r="F10" s="9" t="s">
        <v>58</v>
      </c>
      <c r="G10" s="9" t="s">
        <v>59</v>
      </c>
      <c r="H10" s="9" t="s">
        <v>50</v>
      </c>
      <c r="I10" s="9" t="s">
        <v>51</v>
      </c>
      <c r="J10" s="9" t="s">
        <v>64</v>
      </c>
      <c r="K10" s="9" t="s">
        <v>53</v>
      </c>
      <c r="L10" s="9" t="s">
        <v>65</v>
      </c>
      <c r="M10" s="17">
        <v>580</v>
      </c>
      <c r="N10" s="18">
        <v>4060</v>
      </c>
      <c r="O10" s="21"/>
      <c r="P10" s="20" t="s">
        <v>33</v>
      </c>
      <c r="Q10" s="9" t="s">
        <v>34</v>
      </c>
      <c r="R10" s="29"/>
      <c r="S10" s="9" t="s">
        <v>66</v>
      </c>
      <c r="T10" s="9" t="s">
        <v>67</v>
      </c>
    </row>
    <row r="11" s="1" customFormat="1" ht="59" customHeight="1" spans="2:20">
      <c r="B11" s="8"/>
      <c r="C11" s="8"/>
      <c r="D11" s="9" t="s">
        <v>57</v>
      </c>
      <c r="E11" s="9" t="s">
        <v>25</v>
      </c>
      <c r="F11" s="9" t="s">
        <v>68</v>
      </c>
      <c r="G11" s="9" t="s">
        <v>69</v>
      </c>
      <c r="H11" s="9" t="s">
        <v>50</v>
      </c>
      <c r="I11" s="9" t="s">
        <v>51</v>
      </c>
      <c r="J11" s="9" t="s">
        <v>64</v>
      </c>
      <c r="K11" s="9" t="s">
        <v>53</v>
      </c>
      <c r="L11" s="9" t="s">
        <v>70</v>
      </c>
      <c r="M11" s="17">
        <v>580</v>
      </c>
      <c r="N11" s="18">
        <v>11600</v>
      </c>
      <c r="O11" s="21"/>
      <c r="P11" s="20" t="s">
        <v>33</v>
      </c>
      <c r="Q11" s="9" t="s">
        <v>34</v>
      </c>
      <c r="R11" s="29"/>
      <c r="S11" s="9" t="s">
        <v>66</v>
      </c>
      <c r="T11" s="9" t="s">
        <v>71</v>
      </c>
    </row>
    <row r="12" s="1" customFormat="1" ht="59" customHeight="1" spans="2:20">
      <c r="B12" s="8"/>
      <c r="C12" s="8"/>
      <c r="D12" s="9" t="s">
        <v>57</v>
      </c>
      <c r="E12" s="9" t="s">
        <v>25</v>
      </c>
      <c r="F12" s="9" t="s">
        <v>72</v>
      </c>
      <c r="G12" s="9" t="s">
        <v>73</v>
      </c>
      <c r="H12" s="9" t="s">
        <v>50</v>
      </c>
      <c r="I12" s="9" t="s">
        <v>51</v>
      </c>
      <c r="J12" s="9" t="s">
        <v>64</v>
      </c>
      <c r="K12" s="9" t="s">
        <v>53</v>
      </c>
      <c r="L12" s="9" t="s">
        <v>74</v>
      </c>
      <c r="M12" s="17">
        <v>580</v>
      </c>
      <c r="N12" s="18">
        <v>2900</v>
      </c>
      <c r="O12" s="21"/>
      <c r="P12" s="20" t="s">
        <v>33</v>
      </c>
      <c r="Q12" s="9" t="s">
        <v>34</v>
      </c>
      <c r="R12" s="29"/>
      <c r="S12" s="9" t="s">
        <v>66</v>
      </c>
      <c r="T12" s="9" t="s">
        <v>75</v>
      </c>
    </row>
    <row r="13" s="1" customFormat="1" ht="63" customHeight="1" spans="2:20">
      <c r="B13" s="8"/>
      <c r="C13" s="8"/>
      <c r="D13" s="9" t="s">
        <v>57</v>
      </c>
      <c r="E13" s="9" t="s">
        <v>25</v>
      </c>
      <c r="F13" s="9" t="s">
        <v>76</v>
      </c>
      <c r="G13" s="9" t="s">
        <v>77</v>
      </c>
      <c r="H13" s="9" t="s">
        <v>50</v>
      </c>
      <c r="I13" s="9" t="s">
        <v>78</v>
      </c>
      <c r="J13" s="9" t="s">
        <v>79</v>
      </c>
      <c r="K13" s="9" t="s">
        <v>80</v>
      </c>
      <c r="L13" s="9" t="s">
        <v>81</v>
      </c>
      <c r="M13" s="17">
        <v>580</v>
      </c>
      <c r="N13" s="18">
        <v>1740</v>
      </c>
      <c r="O13" s="21"/>
      <c r="P13" s="20" t="s">
        <v>33</v>
      </c>
      <c r="Q13" s="9" t="s">
        <v>34</v>
      </c>
      <c r="R13" s="29"/>
      <c r="S13" s="9" t="s">
        <v>82</v>
      </c>
      <c r="T13" s="9" t="s">
        <v>83</v>
      </c>
    </row>
    <row r="14" s="1" customFormat="1" ht="59" customHeight="1" spans="2:20">
      <c r="B14" s="8"/>
      <c r="C14" s="8"/>
      <c r="D14" s="9" t="s">
        <v>57</v>
      </c>
      <c r="E14" s="9" t="s">
        <v>25</v>
      </c>
      <c r="F14" s="9" t="s">
        <v>84</v>
      </c>
      <c r="G14" s="9" t="s">
        <v>85</v>
      </c>
      <c r="H14" s="9" t="s">
        <v>50</v>
      </c>
      <c r="I14" s="9" t="s">
        <v>51</v>
      </c>
      <c r="J14" s="9" t="s">
        <v>64</v>
      </c>
      <c r="K14" s="9" t="s">
        <v>53</v>
      </c>
      <c r="L14" s="9" t="s">
        <v>61</v>
      </c>
      <c r="M14" s="17">
        <v>580</v>
      </c>
      <c r="N14" s="18">
        <v>7540</v>
      </c>
      <c r="O14" s="21"/>
      <c r="P14" s="20" t="s">
        <v>33</v>
      </c>
      <c r="Q14" s="9" t="s">
        <v>34</v>
      </c>
      <c r="R14" s="29"/>
      <c r="S14" s="9" t="s">
        <v>66</v>
      </c>
      <c r="T14" s="9" t="s">
        <v>86</v>
      </c>
    </row>
    <row r="15" s="1" customFormat="1" ht="59" customHeight="1" spans="2:20">
      <c r="B15" s="10"/>
      <c r="C15" s="10"/>
      <c r="D15" s="9" t="s">
        <v>57</v>
      </c>
      <c r="E15" s="9" t="s">
        <v>25</v>
      </c>
      <c r="F15" s="9" t="s">
        <v>68</v>
      </c>
      <c r="G15" s="9" t="s">
        <v>87</v>
      </c>
      <c r="H15" s="9" t="s">
        <v>50</v>
      </c>
      <c r="I15" s="9" t="s">
        <v>51</v>
      </c>
      <c r="J15" s="9" t="s">
        <v>64</v>
      </c>
      <c r="K15" s="9" t="s">
        <v>53</v>
      </c>
      <c r="L15" s="9" t="s">
        <v>88</v>
      </c>
      <c r="M15" s="17">
        <v>580</v>
      </c>
      <c r="N15" s="18">
        <v>15660</v>
      </c>
      <c r="O15" s="22"/>
      <c r="P15" s="20" t="s">
        <v>33</v>
      </c>
      <c r="Q15" s="9" t="s">
        <v>34</v>
      </c>
      <c r="R15" s="30"/>
      <c r="S15" s="9" t="s">
        <v>66</v>
      </c>
      <c r="T15" s="9" t="s">
        <v>89</v>
      </c>
    </row>
    <row r="16" s="2" customFormat="1" ht="57" customHeight="1" spans="2:20">
      <c r="B16" s="11">
        <v>12</v>
      </c>
      <c r="C16" s="11" t="s">
        <v>90</v>
      </c>
      <c r="D16" s="9" t="s">
        <v>57</v>
      </c>
      <c r="E16" s="9" t="s">
        <v>25</v>
      </c>
      <c r="F16" s="9" t="s">
        <v>58</v>
      </c>
      <c r="G16" s="9" t="s">
        <v>59</v>
      </c>
      <c r="H16" s="9" t="s">
        <v>91</v>
      </c>
      <c r="I16" s="9" t="s">
        <v>92</v>
      </c>
      <c r="J16" s="9" t="s">
        <v>93</v>
      </c>
      <c r="K16" s="9" t="s">
        <v>80</v>
      </c>
      <c r="L16" s="9" t="s">
        <v>61</v>
      </c>
      <c r="M16" s="17">
        <v>1050</v>
      </c>
      <c r="N16" s="23">
        <f t="shared" ref="N16:N21" si="0">L16*M16</f>
        <v>13650</v>
      </c>
      <c r="O16" s="24">
        <f>N16+N17+N18+N19+N20+N21</f>
        <v>85050</v>
      </c>
      <c r="P16" s="20" t="s">
        <v>33</v>
      </c>
      <c r="Q16" s="9" t="s">
        <v>34</v>
      </c>
      <c r="R16" s="11" t="s">
        <v>94</v>
      </c>
      <c r="S16" s="9" t="s">
        <v>95</v>
      </c>
      <c r="T16" s="9" t="s">
        <v>96</v>
      </c>
    </row>
    <row r="17" s="2" customFormat="1" ht="57" customHeight="1" spans="2:20">
      <c r="B17" s="12"/>
      <c r="C17" s="12"/>
      <c r="D17" s="9" t="s">
        <v>57</v>
      </c>
      <c r="E17" s="9" t="s">
        <v>25</v>
      </c>
      <c r="F17" s="9" t="s">
        <v>68</v>
      </c>
      <c r="G17" s="9" t="s">
        <v>69</v>
      </c>
      <c r="H17" s="9" t="s">
        <v>91</v>
      </c>
      <c r="I17" s="9" t="s">
        <v>92</v>
      </c>
      <c r="J17" s="9" t="s">
        <v>93</v>
      </c>
      <c r="K17" s="9" t="s">
        <v>80</v>
      </c>
      <c r="L17" s="9" t="s">
        <v>70</v>
      </c>
      <c r="M17" s="17">
        <v>1050</v>
      </c>
      <c r="N17" s="23">
        <f t="shared" si="0"/>
        <v>21000</v>
      </c>
      <c r="O17" s="25"/>
      <c r="P17" s="20" t="s">
        <v>33</v>
      </c>
      <c r="Q17" s="9" t="s">
        <v>34</v>
      </c>
      <c r="R17" s="12"/>
      <c r="S17" s="9" t="s">
        <v>95</v>
      </c>
      <c r="T17" s="9" t="s">
        <v>97</v>
      </c>
    </row>
    <row r="18" s="2" customFormat="1" ht="57" customHeight="1" spans="2:20">
      <c r="B18" s="12"/>
      <c r="C18" s="12"/>
      <c r="D18" s="9" t="s">
        <v>57</v>
      </c>
      <c r="E18" s="9" t="s">
        <v>25</v>
      </c>
      <c r="F18" s="9" t="s">
        <v>72</v>
      </c>
      <c r="G18" s="9" t="s">
        <v>73</v>
      </c>
      <c r="H18" s="9" t="s">
        <v>91</v>
      </c>
      <c r="I18" s="9" t="s">
        <v>92</v>
      </c>
      <c r="J18" s="9" t="s">
        <v>93</v>
      </c>
      <c r="K18" s="9" t="s">
        <v>80</v>
      </c>
      <c r="L18" s="9" t="s">
        <v>74</v>
      </c>
      <c r="M18" s="17">
        <v>1050</v>
      </c>
      <c r="N18" s="23">
        <f t="shared" si="0"/>
        <v>5250</v>
      </c>
      <c r="O18" s="25"/>
      <c r="P18" s="20" t="s">
        <v>33</v>
      </c>
      <c r="Q18" s="9" t="s">
        <v>34</v>
      </c>
      <c r="R18" s="12"/>
      <c r="S18" s="9" t="s">
        <v>95</v>
      </c>
      <c r="T18" s="9" t="s">
        <v>98</v>
      </c>
    </row>
    <row r="19" s="2" customFormat="1" ht="57" customHeight="1" spans="2:20">
      <c r="B19" s="12"/>
      <c r="C19" s="12"/>
      <c r="D19" s="9" t="s">
        <v>57</v>
      </c>
      <c r="E19" s="9" t="s">
        <v>25</v>
      </c>
      <c r="F19" s="9" t="s">
        <v>76</v>
      </c>
      <c r="G19" s="9" t="s">
        <v>77</v>
      </c>
      <c r="H19" s="9" t="s">
        <v>50</v>
      </c>
      <c r="I19" s="9" t="s">
        <v>92</v>
      </c>
      <c r="J19" s="9" t="s">
        <v>99</v>
      </c>
      <c r="K19" s="9" t="s">
        <v>80</v>
      </c>
      <c r="L19" s="9" t="s">
        <v>81</v>
      </c>
      <c r="M19" s="17">
        <v>1050</v>
      </c>
      <c r="N19" s="23">
        <f t="shared" si="0"/>
        <v>3150</v>
      </c>
      <c r="O19" s="25"/>
      <c r="P19" s="20" t="s">
        <v>33</v>
      </c>
      <c r="Q19" s="9" t="s">
        <v>34</v>
      </c>
      <c r="R19" s="12"/>
      <c r="S19" s="9" t="s">
        <v>100</v>
      </c>
      <c r="T19" s="9" t="s">
        <v>101</v>
      </c>
    </row>
    <row r="20" s="2" customFormat="1" ht="57" customHeight="1" spans="2:20">
      <c r="B20" s="12"/>
      <c r="C20" s="12"/>
      <c r="D20" s="9" t="s">
        <v>57</v>
      </c>
      <c r="E20" s="9" t="s">
        <v>25</v>
      </c>
      <c r="F20" s="9" t="s">
        <v>84</v>
      </c>
      <c r="G20" s="9" t="s">
        <v>85</v>
      </c>
      <c r="H20" s="9" t="s">
        <v>91</v>
      </c>
      <c r="I20" s="9" t="s">
        <v>92</v>
      </c>
      <c r="J20" s="9" t="s">
        <v>93</v>
      </c>
      <c r="K20" s="9" t="s">
        <v>80</v>
      </c>
      <c r="L20" s="9" t="s">
        <v>61</v>
      </c>
      <c r="M20" s="17">
        <v>1050</v>
      </c>
      <c r="N20" s="23">
        <f t="shared" si="0"/>
        <v>13650</v>
      </c>
      <c r="O20" s="25"/>
      <c r="P20" s="20" t="s">
        <v>33</v>
      </c>
      <c r="Q20" s="9" t="s">
        <v>34</v>
      </c>
      <c r="R20" s="12"/>
      <c r="S20" s="9" t="s">
        <v>95</v>
      </c>
      <c r="T20" s="9" t="s">
        <v>102</v>
      </c>
    </row>
    <row r="21" s="2" customFormat="1" ht="57" customHeight="1" spans="2:20">
      <c r="B21" s="13"/>
      <c r="C21" s="13"/>
      <c r="D21" s="9" t="s">
        <v>57</v>
      </c>
      <c r="E21" s="9" t="s">
        <v>25</v>
      </c>
      <c r="F21" s="9" t="s">
        <v>68</v>
      </c>
      <c r="G21" s="9" t="s">
        <v>87</v>
      </c>
      <c r="H21" s="9" t="s">
        <v>91</v>
      </c>
      <c r="I21" s="9" t="s">
        <v>92</v>
      </c>
      <c r="J21" s="9" t="s">
        <v>93</v>
      </c>
      <c r="K21" s="9" t="s">
        <v>80</v>
      </c>
      <c r="L21" s="9" t="s">
        <v>88</v>
      </c>
      <c r="M21" s="17">
        <v>1050</v>
      </c>
      <c r="N21" s="23">
        <f t="shared" si="0"/>
        <v>28350</v>
      </c>
      <c r="O21" s="26"/>
      <c r="P21" s="20" t="s">
        <v>33</v>
      </c>
      <c r="Q21" s="9" t="s">
        <v>34</v>
      </c>
      <c r="R21" s="13"/>
      <c r="S21" s="9" t="s">
        <v>95</v>
      </c>
      <c r="T21" s="9" t="s">
        <v>103</v>
      </c>
    </row>
    <row r="22" s="2" customFormat="1" ht="113" customHeight="1" spans="2:20">
      <c r="B22" s="14">
        <v>13</v>
      </c>
      <c r="C22" s="14" t="s">
        <v>104</v>
      </c>
      <c r="D22" s="9" t="s">
        <v>24</v>
      </c>
      <c r="E22" s="9" t="s">
        <v>25</v>
      </c>
      <c r="F22" s="9" t="s">
        <v>26</v>
      </c>
      <c r="G22" s="9" t="s">
        <v>49</v>
      </c>
      <c r="H22" s="9" t="s">
        <v>105</v>
      </c>
      <c r="I22" s="9" t="s">
        <v>106</v>
      </c>
      <c r="J22" s="9" t="s">
        <v>107</v>
      </c>
      <c r="K22" s="9" t="s">
        <v>80</v>
      </c>
      <c r="L22" s="9" t="s">
        <v>32</v>
      </c>
      <c r="M22" s="17">
        <v>62000</v>
      </c>
      <c r="N22" s="17">
        <v>62000</v>
      </c>
      <c r="O22" s="17">
        <v>62000</v>
      </c>
      <c r="P22" s="20" t="s">
        <v>33</v>
      </c>
      <c r="Q22" s="9" t="s">
        <v>34</v>
      </c>
      <c r="R22" s="14" t="s">
        <v>108</v>
      </c>
      <c r="S22" s="9" t="s">
        <v>109</v>
      </c>
      <c r="T22" s="9" t="s">
        <v>110</v>
      </c>
    </row>
    <row r="23" ht="42" customHeight="1" spans="2:20">
      <c r="B23" s="11">
        <v>14</v>
      </c>
      <c r="C23" s="11" t="s">
        <v>111</v>
      </c>
      <c r="D23" s="9" t="s">
        <v>24</v>
      </c>
      <c r="E23" s="9" t="s">
        <v>25</v>
      </c>
      <c r="F23" s="9" t="s">
        <v>26</v>
      </c>
      <c r="G23" s="9" t="s">
        <v>112</v>
      </c>
      <c r="H23" s="9" t="s">
        <v>105</v>
      </c>
      <c r="I23" s="9" t="s">
        <v>113</v>
      </c>
      <c r="J23" s="9" t="s">
        <v>114</v>
      </c>
      <c r="K23" s="9" t="s">
        <v>80</v>
      </c>
      <c r="L23" s="9" t="s">
        <v>81</v>
      </c>
      <c r="M23" s="17">
        <v>4800</v>
      </c>
      <c r="N23" s="23">
        <f>L23*M23</f>
        <v>14400</v>
      </c>
      <c r="O23" s="24">
        <f>N23+N24+N25</f>
        <v>43200</v>
      </c>
      <c r="P23" s="20" t="s">
        <v>33</v>
      </c>
      <c r="Q23" s="9" t="s">
        <v>34</v>
      </c>
      <c r="R23" s="11" t="s">
        <v>115</v>
      </c>
      <c r="S23" s="9" t="s">
        <v>116</v>
      </c>
      <c r="T23" s="9" t="s">
        <v>117</v>
      </c>
    </row>
    <row r="24" ht="42" customHeight="1" spans="2:20">
      <c r="B24" s="12"/>
      <c r="C24" s="12"/>
      <c r="D24" s="9" t="s">
        <v>24</v>
      </c>
      <c r="E24" s="9" t="s">
        <v>25</v>
      </c>
      <c r="F24" s="9" t="s">
        <v>26</v>
      </c>
      <c r="G24" s="9" t="s">
        <v>118</v>
      </c>
      <c r="H24" s="9" t="s">
        <v>105</v>
      </c>
      <c r="I24" s="9" t="s">
        <v>119</v>
      </c>
      <c r="J24" s="9" t="s">
        <v>120</v>
      </c>
      <c r="K24" s="9" t="s">
        <v>31</v>
      </c>
      <c r="L24" s="9" t="s">
        <v>81</v>
      </c>
      <c r="M24" s="17">
        <v>2600</v>
      </c>
      <c r="N24" s="23">
        <f>L24*M24</f>
        <v>7800</v>
      </c>
      <c r="O24" s="25"/>
      <c r="P24" s="20" t="s">
        <v>33</v>
      </c>
      <c r="Q24" s="9" t="s">
        <v>34</v>
      </c>
      <c r="R24" s="12"/>
      <c r="S24" s="9" t="s">
        <v>121</v>
      </c>
      <c r="T24" s="9" t="s">
        <v>122</v>
      </c>
    </row>
    <row r="25" ht="42" customHeight="1" spans="2:20">
      <c r="B25" s="13"/>
      <c r="C25" s="13"/>
      <c r="D25" s="9" t="s">
        <v>24</v>
      </c>
      <c r="E25" s="9" t="s">
        <v>25</v>
      </c>
      <c r="F25" s="9" t="s">
        <v>26</v>
      </c>
      <c r="G25" s="9" t="s">
        <v>123</v>
      </c>
      <c r="H25" s="9" t="s">
        <v>105</v>
      </c>
      <c r="I25" s="9" t="s">
        <v>119</v>
      </c>
      <c r="J25" s="9" t="s">
        <v>124</v>
      </c>
      <c r="K25" s="9" t="s">
        <v>31</v>
      </c>
      <c r="L25" s="9" t="s">
        <v>81</v>
      </c>
      <c r="M25" s="17">
        <v>7000</v>
      </c>
      <c r="N25" s="23">
        <f>L25*M25</f>
        <v>21000</v>
      </c>
      <c r="O25" s="26"/>
      <c r="P25" s="20" t="s">
        <v>33</v>
      </c>
      <c r="Q25" s="9" t="s">
        <v>34</v>
      </c>
      <c r="R25" s="13"/>
      <c r="S25" s="9" t="s">
        <v>125</v>
      </c>
      <c r="T25" s="9" t="s">
        <v>126</v>
      </c>
    </row>
    <row r="26" ht="63" customHeight="1" spans="2:20">
      <c r="B26" s="11">
        <v>15</v>
      </c>
      <c r="C26" s="11" t="s">
        <v>127</v>
      </c>
      <c r="D26" s="9" t="s">
        <v>57</v>
      </c>
      <c r="E26" s="9" t="s">
        <v>25</v>
      </c>
      <c r="F26" s="9" t="s">
        <v>58</v>
      </c>
      <c r="G26" s="9" t="s">
        <v>59</v>
      </c>
      <c r="H26" s="9" t="s">
        <v>105</v>
      </c>
      <c r="I26" s="9" t="s">
        <v>128</v>
      </c>
      <c r="J26" s="9" t="s">
        <v>129</v>
      </c>
      <c r="K26" s="9" t="s">
        <v>53</v>
      </c>
      <c r="L26" s="9" t="s">
        <v>130</v>
      </c>
      <c r="M26" s="17">
        <v>120</v>
      </c>
      <c r="N26" s="23">
        <f>M26*L26</f>
        <v>1800</v>
      </c>
      <c r="O26" s="24">
        <f>SUM(N26:N45)</f>
        <v>53280</v>
      </c>
      <c r="P26" s="20" t="s">
        <v>33</v>
      </c>
      <c r="Q26" s="9" t="s">
        <v>34</v>
      </c>
      <c r="R26" s="11" t="s">
        <v>131</v>
      </c>
      <c r="S26" s="9" t="s">
        <v>132</v>
      </c>
      <c r="T26" s="9" t="s">
        <v>133</v>
      </c>
    </row>
    <row r="27" ht="63" customHeight="1" spans="2:20">
      <c r="B27" s="12"/>
      <c r="C27" s="12"/>
      <c r="D27" s="9" t="s">
        <v>57</v>
      </c>
      <c r="E27" s="9" t="s">
        <v>25</v>
      </c>
      <c r="F27" s="9" t="s">
        <v>58</v>
      </c>
      <c r="G27" s="9" t="s">
        <v>59</v>
      </c>
      <c r="H27" s="9" t="s">
        <v>105</v>
      </c>
      <c r="I27" s="9" t="s">
        <v>128</v>
      </c>
      <c r="J27" s="9" t="s">
        <v>134</v>
      </c>
      <c r="K27" s="9" t="s">
        <v>53</v>
      </c>
      <c r="L27" s="9" t="s">
        <v>22</v>
      </c>
      <c r="M27" s="17">
        <v>120</v>
      </c>
      <c r="N27" s="23">
        <f t="shared" ref="N27:N47" si="1">M27*L27</f>
        <v>1080</v>
      </c>
      <c r="O27" s="25"/>
      <c r="P27" s="20" t="s">
        <v>33</v>
      </c>
      <c r="Q27" s="9" t="s">
        <v>34</v>
      </c>
      <c r="R27" s="12"/>
      <c r="S27" s="9" t="s">
        <v>135</v>
      </c>
      <c r="T27" s="9" t="s">
        <v>136</v>
      </c>
    </row>
    <row r="28" ht="63" customHeight="1" spans="2:20">
      <c r="B28" s="12"/>
      <c r="C28" s="12"/>
      <c r="D28" s="9" t="s">
        <v>57</v>
      </c>
      <c r="E28" s="9" t="s">
        <v>25</v>
      </c>
      <c r="F28" s="9" t="s">
        <v>58</v>
      </c>
      <c r="G28" s="9" t="s">
        <v>59</v>
      </c>
      <c r="H28" s="9" t="s">
        <v>105</v>
      </c>
      <c r="I28" s="9" t="s">
        <v>128</v>
      </c>
      <c r="J28" s="9" t="s">
        <v>137</v>
      </c>
      <c r="K28" s="9" t="s">
        <v>53</v>
      </c>
      <c r="L28" s="9" t="s">
        <v>138</v>
      </c>
      <c r="M28" s="17">
        <v>120</v>
      </c>
      <c r="N28" s="23">
        <f t="shared" si="1"/>
        <v>1440</v>
      </c>
      <c r="O28" s="25"/>
      <c r="P28" s="20" t="s">
        <v>33</v>
      </c>
      <c r="Q28" s="9" t="s">
        <v>34</v>
      </c>
      <c r="R28" s="12"/>
      <c r="S28" s="9" t="s">
        <v>139</v>
      </c>
      <c r="T28" s="9" t="s">
        <v>140</v>
      </c>
    </row>
    <row r="29" ht="63" customHeight="1" spans="2:20">
      <c r="B29" s="12"/>
      <c r="C29" s="12"/>
      <c r="D29" s="9" t="s">
        <v>57</v>
      </c>
      <c r="E29" s="9" t="s">
        <v>25</v>
      </c>
      <c r="F29" s="9" t="s">
        <v>58</v>
      </c>
      <c r="G29" s="9" t="s">
        <v>59</v>
      </c>
      <c r="H29" s="9" t="s">
        <v>105</v>
      </c>
      <c r="I29" s="9" t="s">
        <v>128</v>
      </c>
      <c r="J29" s="9" t="s">
        <v>141</v>
      </c>
      <c r="K29" s="9" t="s">
        <v>53</v>
      </c>
      <c r="L29" s="9" t="s">
        <v>81</v>
      </c>
      <c r="M29" s="17">
        <v>120</v>
      </c>
      <c r="N29" s="23">
        <f t="shared" si="1"/>
        <v>360</v>
      </c>
      <c r="O29" s="25"/>
      <c r="P29" s="20" t="s">
        <v>33</v>
      </c>
      <c r="Q29" s="9" t="s">
        <v>34</v>
      </c>
      <c r="R29" s="12"/>
      <c r="S29" s="9" t="s">
        <v>142</v>
      </c>
      <c r="T29" s="9" t="s">
        <v>143</v>
      </c>
    </row>
    <row r="30" ht="63" customHeight="1" spans="2:20">
      <c r="B30" s="12"/>
      <c r="C30" s="12"/>
      <c r="D30" s="9" t="s">
        <v>57</v>
      </c>
      <c r="E30" s="9" t="s">
        <v>25</v>
      </c>
      <c r="F30" s="9" t="s">
        <v>68</v>
      </c>
      <c r="G30" s="9" t="s">
        <v>69</v>
      </c>
      <c r="H30" s="9" t="s">
        <v>105</v>
      </c>
      <c r="I30" s="9" t="s">
        <v>128</v>
      </c>
      <c r="J30" s="9" t="s">
        <v>141</v>
      </c>
      <c r="K30" s="9" t="s">
        <v>53</v>
      </c>
      <c r="L30" s="9" t="s">
        <v>144</v>
      </c>
      <c r="M30" s="17">
        <v>120</v>
      </c>
      <c r="N30" s="23">
        <f t="shared" si="1"/>
        <v>7200</v>
      </c>
      <c r="O30" s="25"/>
      <c r="P30" s="20" t="s">
        <v>33</v>
      </c>
      <c r="Q30" s="9" t="s">
        <v>34</v>
      </c>
      <c r="R30" s="12"/>
      <c r="S30" s="9" t="s">
        <v>142</v>
      </c>
      <c r="T30" s="9" t="s">
        <v>145</v>
      </c>
    </row>
    <row r="31" ht="63" customHeight="1" spans="2:20">
      <c r="B31" s="12"/>
      <c r="C31" s="12"/>
      <c r="D31" s="9" t="s">
        <v>57</v>
      </c>
      <c r="E31" s="9" t="s">
        <v>25</v>
      </c>
      <c r="F31" s="9" t="s">
        <v>68</v>
      </c>
      <c r="G31" s="9" t="s">
        <v>69</v>
      </c>
      <c r="H31" s="9" t="s">
        <v>105</v>
      </c>
      <c r="I31" s="9" t="s">
        <v>128</v>
      </c>
      <c r="J31" s="9" t="s">
        <v>137</v>
      </c>
      <c r="K31" s="9" t="s">
        <v>53</v>
      </c>
      <c r="L31" s="9" t="s">
        <v>146</v>
      </c>
      <c r="M31" s="17">
        <v>120</v>
      </c>
      <c r="N31" s="23">
        <f t="shared" si="1"/>
        <v>2160</v>
      </c>
      <c r="O31" s="25"/>
      <c r="P31" s="20" t="s">
        <v>33</v>
      </c>
      <c r="Q31" s="9" t="s">
        <v>34</v>
      </c>
      <c r="R31" s="12"/>
      <c r="S31" s="9" t="s">
        <v>139</v>
      </c>
      <c r="T31" s="9" t="s">
        <v>147</v>
      </c>
    </row>
    <row r="32" ht="63" customHeight="1" spans="2:20">
      <c r="B32" s="12"/>
      <c r="C32" s="12"/>
      <c r="D32" s="9" t="s">
        <v>57</v>
      </c>
      <c r="E32" s="9" t="s">
        <v>25</v>
      </c>
      <c r="F32" s="9" t="s">
        <v>68</v>
      </c>
      <c r="G32" s="9" t="s">
        <v>69</v>
      </c>
      <c r="H32" s="9" t="s">
        <v>105</v>
      </c>
      <c r="I32" s="9" t="s">
        <v>128</v>
      </c>
      <c r="J32" s="9" t="s">
        <v>134</v>
      </c>
      <c r="K32" s="9" t="s">
        <v>53</v>
      </c>
      <c r="L32" s="9" t="s">
        <v>148</v>
      </c>
      <c r="M32" s="17">
        <v>120</v>
      </c>
      <c r="N32" s="23">
        <f t="shared" si="1"/>
        <v>3960</v>
      </c>
      <c r="O32" s="25"/>
      <c r="P32" s="20" t="s">
        <v>33</v>
      </c>
      <c r="Q32" s="9" t="s">
        <v>34</v>
      </c>
      <c r="R32" s="12"/>
      <c r="S32" s="9" t="s">
        <v>135</v>
      </c>
      <c r="T32" s="9" t="s">
        <v>149</v>
      </c>
    </row>
    <row r="33" ht="63" customHeight="1" spans="2:20">
      <c r="B33" s="12"/>
      <c r="C33" s="12"/>
      <c r="D33" s="9" t="s">
        <v>57</v>
      </c>
      <c r="E33" s="9" t="s">
        <v>25</v>
      </c>
      <c r="F33" s="9" t="s">
        <v>68</v>
      </c>
      <c r="G33" s="9" t="s">
        <v>69</v>
      </c>
      <c r="H33" s="9" t="s">
        <v>105</v>
      </c>
      <c r="I33" s="9" t="s">
        <v>128</v>
      </c>
      <c r="J33" s="9" t="s">
        <v>129</v>
      </c>
      <c r="K33" s="9" t="s">
        <v>53</v>
      </c>
      <c r="L33" s="9" t="s">
        <v>81</v>
      </c>
      <c r="M33" s="17">
        <v>120</v>
      </c>
      <c r="N33" s="23">
        <f t="shared" si="1"/>
        <v>360</v>
      </c>
      <c r="O33" s="25"/>
      <c r="P33" s="20" t="s">
        <v>33</v>
      </c>
      <c r="Q33" s="9" t="s">
        <v>34</v>
      </c>
      <c r="R33" s="12"/>
      <c r="S33" s="9" t="s">
        <v>132</v>
      </c>
      <c r="T33" s="9" t="s">
        <v>150</v>
      </c>
    </row>
    <row r="34" ht="52" customHeight="1" spans="2:20">
      <c r="B34" s="12"/>
      <c r="C34" s="12"/>
      <c r="D34" s="9" t="s">
        <v>57</v>
      </c>
      <c r="E34" s="9" t="s">
        <v>25</v>
      </c>
      <c r="F34" s="9" t="s">
        <v>72</v>
      </c>
      <c r="G34" s="9" t="s">
        <v>73</v>
      </c>
      <c r="H34" s="9" t="s">
        <v>105</v>
      </c>
      <c r="I34" s="9" t="s">
        <v>128</v>
      </c>
      <c r="J34" s="9" t="s">
        <v>137</v>
      </c>
      <c r="K34" s="9" t="s">
        <v>53</v>
      </c>
      <c r="L34" s="9" t="s">
        <v>151</v>
      </c>
      <c r="M34" s="17">
        <v>120</v>
      </c>
      <c r="N34" s="23">
        <f t="shared" si="1"/>
        <v>720</v>
      </c>
      <c r="O34" s="25"/>
      <c r="P34" s="20" t="s">
        <v>33</v>
      </c>
      <c r="Q34" s="9" t="s">
        <v>34</v>
      </c>
      <c r="R34" s="12"/>
      <c r="S34" s="9" t="s">
        <v>139</v>
      </c>
      <c r="T34" s="9" t="s">
        <v>152</v>
      </c>
    </row>
    <row r="35" ht="52" customHeight="1" spans="2:20">
      <c r="B35" s="12"/>
      <c r="C35" s="12"/>
      <c r="D35" s="9" t="s">
        <v>57</v>
      </c>
      <c r="E35" s="9" t="s">
        <v>25</v>
      </c>
      <c r="F35" s="9" t="s">
        <v>72</v>
      </c>
      <c r="G35" s="9" t="s">
        <v>73</v>
      </c>
      <c r="H35" s="9" t="s">
        <v>105</v>
      </c>
      <c r="I35" s="9" t="s">
        <v>128</v>
      </c>
      <c r="J35" s="9" t="s">
        <v>141</v>
      </c>
      <c r="K35" s="9" t="s">
        <v>53</v>
      </c>
      <c r="L35" s="9" t="s">
        <v>153</v>
      </c>
      <c r="M35" s="17">
        <v>120</v>
      </c>
      <c r="N35" s="23">
        <f t="shared" si="1"/>
        <v>2880</v>
      </c>
      <c r="O35" s="25"/>
      <c r="P35" s="20" t="s">
        <v>33</v>
      </c>
      <c r="Q35" s="9" t="s">
        <v>34</v>
      </c>
      <c r="R35" s="12"/>
      <c r="S35" s="9" t="s">
        <v>142</v>
      </c>
      <c r="T35" s="9" t="s">
        <v>154</v>
      </c>
    </row>
    <row r="36" ht="52" customHeight="1" spans="2:20">
      <c r="B36" s="12"/>
      <c r="C36" s="12"/>
      <c r="D36" s="9" t="s">
        <v>57</v>
      </c>
      <c r="E36" s="9" t="s">
        <v>25</v>
      </c>
      <c r="F36" s="9" t="s">
        <v>72</v>
      </c>
      <c r="G36" s="9" t="s">
        <v>73</v>
      </c>
      <c r="H36" s="9" t="s">
        <v>105</v>
      </c>
      <c r="I36" s="9" t="s">
        <v>128</v>
      </c>
      <c r="J36" s="9" t="s">
        <v>155</v>
      </c>
      <c r="K36" s="9" t="s">
        <v>53</v>
      </c>
      <c r="L36" s="9" t="s">
        <v>151</v>
      </c>
      <c r="M36" s="17">
        <v>120</v>
      </c>
      <c r="N36" s="23">
        <f t="shared" si="1"/>
        <v>720</v>
      </c>
      <c r="O36" s="25"/>
      <c r="P36" s="20" t="s">
        <v>33</v>
      </c>
      <c r="Q36" s="9" t="s">
        <v>34</v>
      </c>
      <c r="R36" s="12"/>
      <c r="S36" s="9" t="s">
        <v>156</v>
      </c>
      <c r="T36" s="9" t="s">
        <v>157</v>
      </c>
    </row>
    <row r="37" ht="58" customHeight="1" spans="2:20">
      <c r="B37" s="12"/>
      <c r="C37" s="12"/>
      <c r="D37" s="9" t="s">
        <v>57</v>
      </c>
      <c r="E37" s="9" t="s">
        <v>25</v>
      </c>
      <c r="F37" s="9" t="s">
        <v>76</v>
      </c>
      <c r="G37" s="9" t="s">
        <v>77</v>
      </c>
      <c r="H37" s="9" t="s">
        <v>105</v>
      </c>
      <c r="I37" s="9" t="s">
        <v>128</v>
      </c>
      <c r="J37" s="9" t="s">
        <v>137</v>
      </c>
      <c r="K37" s="9" t="s">
        <v>53</v>
      </c>
      <c r="L37" s="9" t="s">
        <v>148</v>
      </c>
      <c r="M37" s="17">
        <v>120</v>
      </c>
      <c r="N37" s="23">
        <f t="shared" si="1"/>
        <v>3960</v>
      </c>
      <c r="O37" s="25"/>
      <c r="P37" s="20" t="s">
        <v>33</v>
      </c>
      <c r="Q37" s="9" t="s">
        <v>34</v>
      </c>
      <c r="R37" s="12"/>
      <c r="S37" s="9" t="s">
        <v>139</v>
      </c>
      <c r="T37" s="9" t="s">
        <v>158</v>
      </c>
    </row>
    <row r="38" ht="58" customHeight="1" spans="2:20">
      <c r="B38" s="12"/>
      <c r="C38" s="12"/>
      <c r="D38" s="9" t="s">
        <v>57</v>
      </c>
      <c r="E38" s="9" t="s">
        <v>25</v>
      </c>
      <c r="F38" s="9" t="s">
        <v>76</v>
      </c>
      <c r="G38" s="9" t="s">
        <v>77</v>
      </c>
      <c r="H38" s="9" t="s">
        <v>105</v>
      </c>
      <c r="I38" s="9" t="s">
        <v>128</v>
      </c>
      <c r="J38" s="9" t="s">
        <v>141</v>
      </c>
      <c r="K38" s="9" t="s">
        <v>53</v>
      </c>
      <c r="L38" s="9" t="s">
        <v>153</v>
      </c>
      <c r="M38" s="17">
        <v>120</v>
      </c>
      <c r="N38" s="23">
        <f t="shared" si="1"/>
        <v>2880</v>
      </c>
      <c r="O38" s="25"/>
      <c r="P38" s="20" t="s">
        <v>33</v>
      </c>
      <c r="Q38" s="9" t="s">
        <v>34</v>
      </c>
      <c r="R38" s="12"/>
      <c r="S38" s="9" t="s">
        <v>142</v>
      </c>
      <c r="T38" s="9" t="s">
        <v>159</v>
      </c>
    </row>
    <row r="39" ht="52" customHeight="1" spans="2:20">
      <c r="B39" s="12"/>
      <c r="C39" s="12"/>
      <c r="D39" s="9" t="s">
        <v>57</v>
      </c>
      <c r="E39" s="9" t="s">
        <v>25</v>
      </c>
      <c r="F39" s="9" t="s">
        <v>84</v>
      </c>
      <c r="G39" s="9" t="s">
        <v>85</v>
      </c>
      <c r="H39" s="9" t="s">
        <v>105</v>
      </c>
      <c r="I39" s="9" t="s">
        <v>128</v>
      </c>
      <c r="J39" s="9" t="s">
        <v>129</v>
      </c>
      <c r="K39" s="9" t="s">
        <v>53</v>
      </c>
      <c r="L39" s="9" t="s">
        <v>151</v>
      </c>
      <c r="M39" s="17">
        <v>120</v>
      </c>
      <c r="N39" s="23">
        <f t="shared" si="1"/>
        <v>720</v>
      </c>
      <c r="O39" s="25"/>
      <c r="P39" s="20" t="s">
        <v>33</v>
      </c>
      <c r="Q39" s="9" t="s">
        <v>34</v>
      </c>
      <c r="R39" s="12"/>
      <c r="S39" s="9" t="s">
        <v>132</v>
      </c>
      <c r="T39" s="9" t="s">
        <v>160</v>
      </c>
    </row>
    <row r="40" ht="52" customHeight="1" spans="2:20">
      <c r="B40" s="12"/>
      <c r="C40" s="12"/>
      <c r="D40" s="9" t="s">
        <v>57</v>
      </c>
      <c r="E40" s="9" t="s">
        <v>25</v>
      </c>
      <c r="F40" s="9" t="s">
        <v>84</v>
      </c>
      <c r="G40" s="9" t="s">
        <v>85</v>
      </c>
      <c r="H40" s="9" t="s">
        <v>105</v>
      </c>
      <c r="I40" s="9" t="s">
        <v>128</v>
      </c>
      <c r="J40" s="9" t="s">
        <v>134</v>
      </c>
      <c r="K40" s="9" t="s">
        <v>53</v>
      </c>
      <c r="L40" s="9" t="s">
        <v>161</v>
      </c>
      <c r="M40" s="17">
        <v>120</v>
      </c>
      <c r="N40" s="23">
        <f t="shared" si="1"/>
        <v>4320</v>
      </c>
      <c r="O40" s="25"/>
      <c r="P40" s="20" t="s">
        <v>33</v>
      </c>
      <c r="Q40" s="9" t="s">
        <v>34</v>
      </c>
      <c r="R40" s="12"/>
      <c r="S40" s="9" t="s">
        <v>135</v>
      </c>
      <c r="T40" s="9" t="s">
        <v>162</v>
      </c>
    </row>
    <row r="41" ht="52" customHeight="1" spans="2:20">
      <c r="B41" s="12"/>
      <c r="C41" s="12"/>
      <c r="D41" s="9" t="s">
        <v>57</v>
      </c>
      <c r="E41" s="9" t="s">
        <v>25</v>
      </c>
      <c r="F41" s="9" t="s">
        <v>84</v>
      </c>
      <c r="G41" s="9" t="s">
        <v>85</v>
      </c>
      <c r="H41" s="9" t="s">
        <v>105</v>
      </c>
      <c r="I41" s="9" t="s">
        <v>128</v>
      </c>
      <c r="J41" s="9" t="s">
        <v>137</v>
      </c>
      <c r="K41" s="9" t="s">
        <v>53</v>
      </c>
      <c r="L41" s="9" t="s">
        <v>130</v>
      </c>
      <c r="M41" s="17">
        <v>120</v>
      </c>
      <c r="N41" s="23">
        <f t="shared" si="1"/>
        <v>1800</v>
      </c>
      <c r="O41" s="25"/>
      <c r="P41" s="20" t="s">
        <v>33</v>
      </c>
      <c r="Q41" s="9" t="s">
        <v>34</v>
      </c>
      <c r="R41" s="12"/>
      <c r="S41" s="9" t="s">
        <v>139</v>
      </c>
      <c r="T41" s="9" t="s">
        <v>163</v>
      </c>
    </row>
    <row r="42" ht="52" customHeight="1" spans="2:20">
      <c r="B42" s="12"/>
      <c r="C42" s="12"/>
      <c r="D42" s="9" t="s">
        <v>57</v>
      </c>
      <c r="E42" s="9" t="s">
        <v>25</v>
      </c>
      <c r="F42" s="9" t="s">
        <v>84</v>
      </c>
      <c r="G42" s="9" t="s">
        <v>85</v>
      </c>
      <c r="H42" s="9" t="s">
        <v>105</v>
      </c>
      <c r="I42" s="9" t="s">
        <v>128</v>
      </c>
      <c r="J42" s="9" t="s">
        <v>141</v>
      </c>
      <c r="K42" s="9" t="s">
        <v>53</v>
      </c>
      <c r="L42" s="9" t="s">
        <v>88</v>
      </c>
      <c r="M42" s="17">
        <v>120</v>
      </c>
      <c r="N42" s="23">
        <f t="shared" si="1"/>
        <v>3240</v>
      </c>
      <c r="O42" s="25"/>
      <c r="P42" s="20" t="s">
        <v>33</v>
      </c>
      <c r="Q42" s="9" t="s">
        <v>34</v>
      </c>
      <c r="R42" s="12"/>
      <c r="S42" s="9" t="s">
        <v>142</v>
      </c>
      <c r="T42" s="9" t="s">
        <v>164</v>
      </c>
    </row>
    <row r="43" ht="62" customHeight="1" spans="2:20">
      <c r="B43" s="12"/>
      <c r="C43" s="12"/>
      <c r="D43" s="9" t="s">
        <v>57</v>
      </c>
      <c r="E43" s="9" t="s">
        <v>25</v>
      </c>
      <c r="F43" s="9" t="s">
        <v>68</v>
      </c>
      <c r="G43" s="9" t="s">
        <v>87</v>
      </c>
      <c r="H43" s="9" t="s">
        <v>105</v>
      </c>
      <c r="I43" s="9" t="s">
        <v>128</v>
      </c>
      <c r="J43" s="9" t="s">
        <v>141</v>
      </c>
      <c r="K43" s="9" t="s">
        <v>53</v>
      </c>
      <c r="L43" s="9" t="s">
        <v>165</v>
      </c>
      <c r="M43" s="17">
        <v>120</v>
      </c>
      <c r="N43" s="23">
        <f t="shared" si="1"/>
        <v>9720</v>
      </c>
      <c r="O43" s="25"/>
      <c r="P43" s="20" t="s">
        <v>33</v>
      </c>
      <c r="Q43" s="9" t="s">
        <v>34</v>
      </c>
      <c r="R43" s="12"/>
      <c r="S43" s="9" t="s">
        <v>142</v>
      </c>
      <c r="T43" s="9" t="s">
        <v>166</v>
      </c>
    </row>
    <row r="44" ht="62" customHeight="1" spans="2:20">
      <c r="B44" s="12"/>
      <c r="C44" s="12"/>
      <c r="D44" s="9" t="s">
        <v>57</v>
      </c>
      <c r="E44" s="9" t="s">
        <v>25</v>
      </c>
      <c r="F44" s="9" t="s">
        <v>68</v>
      </c>
      <c r="G44" s="9" t="s">
        <v>87</v>
      </c>
      <c r="H44" s="9" t="s">
        <v>105</v>
      </c>
      <c r="I44" s="9" t="s">
        <v>128</v>
      </c>
      <c r="J44" s="9" t="s">
        <v>137</v>
      </c>
      <c r="K44" s="9" t="s">
        <v>53</v>
      </c>
      <c r="L44" s="9" t="s">
        <v>167</v>
      </c>
      <c r="M44" s="17">
        <v>120</v>
      </c>
      <c r="N44" s="23">
        <f t="shared" si="1"/>
        <v>2520</v>
      </c>
      <c r="O44" s="25"/>
      <c r="P44" s="20" t="s">
        <v>33</v>
      </c>
      <c r="Q44" s="9" t="s">
        <v>34</v>
      </c>
      <c r="R44" s="12"/>
      <c r="S44" s="9" t="s">
        <v>139</v>
      </c>
      <c r="T44" s="9" t="s">
        <v>168</v>
      </c>
    </row>
    <row r="45" ht="62" customHeight="1" spans="2:20">
      <c r="B45" s="13"/>
      <c r="C45" s="13"/>
      <c r="D45" s="9" t="s">
        <v>57</v>
      </c>
      <c r="E45" s="9" t="s">
        <v>25</v>
      </c>
      <c r="F45" s="9" t="s">
        <v>68</v>
      </c>
      <c r="G45" s="9" t="s">
        <v>87</v>
      </c>
      <c r="H45" s="9" t="s">
        <v>105</v>
      </c>
      <c r="I45" s="9" t="s">
        <v>128</v>
      </c>
      <c r="J45" s="9" t="s">
        <v>134</v>
      </c>
      <c r="K45" s="9" t="s">
        <v>53</v>
      </c>
      <c r="L45" s="9" t="s">
        <v>138</v>
      </c>
      <c r="M45" s="17">
        <v>120</v>
      </c>
      <c r="N45" s="23">
        <f t="shared" si="1"/>
        <v>1440</v>
      </c>
      <c r="O45" s="26"/>
      <c r="P45" s="20" t="s">
        <v>33</v>
      </c>
      <c r="Q45" s="9" t="s">
        <v>34</v>
      </c>
      <c r="R45" s="13"/>
      <c r="S45" s="9" t="s">
        <v>135</v>
      </c>
      <c r="T45" s="9" t="s">
        <v>169</v>
      </c>
    </row>
    <row r="46" ht="59" customHeight="1" spans="2:20">
      <c r="B46" s="11">
        <v>16</v>
      </c>
      <c r="C46" s="11" t="s">
        <v>170</v>
      </c>
      <c r="D46" s="9" t="s">
        <v>57</v>
      </c>
      <c r="E46" s="9" t="s">
        <v>25</v>
      </c>
      <c r="F46" s="9" t="s">
        <v>72</v>
      </c>
      <c r="G46" s="9" t="s">
        <v>73</v>
      </c>
      <c r="H46" s="9" t="s">
        <v>171</v>
      </c>
      <c r="I46" s="9" t="s">
        <v>172</v>
      </c>
      <c r="J46" s="9" t="s">
        <v>173</v>
      </c>
      <c r="K46" s="9" t="s">
        <v>174</v>
      </c>
      <c r="L46" s="9" t="s">
        <v>175</v>
      </c>
      <c r="M46" s="17">
        <v>145</v>
      </c>
      <c r="N46" s="23">
        <f t="shared" si="1"/>
        <v>195025</v>
      </c>
      <c r="O46" s="24">
        <f>SUM(N46:N47)</f>
        <v>485025</v>
      </c>
      <c r="P46" s="20" t="s">
        <v>33</v>
      </c>
      <c r="Q46" s="9" t="s">
        <v>34</v>
      </c>
      <c r="R46" s="11" t="s">
        <v>176</v>
      </c>
      <c r="S46" s="9" t="s">
        <v>177</v>
      </c>
      <c r="T46" s="9" t="s">
        <v>178</v>
      </c>
    </row>
    <row r="47" ht="68" customHeight="1" spans="2:20">
      <c r="B47" s="13"/>
      <c r="C47" s="13"/>
      <c r="D47" s="9" t="s">
        <v>57</v>
      </c>
      <c r="E47" s="9" t="s">
        <v>25</v>
      </c>
      <c r="F47" s="9" t="s">
        <v>72</v>
      </c>
      <c r="G47" s="9" t="s">
        <v>73</v>
      </c>
      <c r="H47" s="9" t="s">
        <v>171</v>
      </c>
      <c r="I47" s="9" t="s">
        <v>172</v>
      </c>
      <c r="J47" s="9" t="s">
        <v>179</v>
      </c>
      <c r="K47" s="9" t="s">
        <v>174</v>
      </c>
      <c r="L47" s="9" t="s">
        <v>180</v>
      </c>
      <c r="M47" s="17">
        <v>100</v>
      </c>
      <c r="N47" s="23">
        <f t="shared" si="1"/>
        <v>290000</v>
      </c>
      <c r="O47" s="26"/>
      <c r="P47" s="20" t="s">
        <v>33</v>
      </c>
      <c r="Q47" s="9" t="s">
        <v>34</v>
      </c>
      <c r="R47" s="13"/>
      <c r="S47" s="9" t="s">
        <v>181</v>
      </c>
      <c r="T47" s="9" t="s">
        <v>182</v>
      </c>
    </row>
  </sheetData>
  <autoFilter ref="A3:U47">
    <extLst/>
  </autoFilter>
  <mergeCells count="26">
    <mergeCell ref="B1:T1"/>
    <mergeCell ref="B2:T2"/>
    <mergeCell ref="B4:B7"/>
    <mergeCell ref="B8:B15"/>
    <mergeCell ref="B16:B21"/>
    <mergeCell ref="B23:B25"/>
    <mergeCell ref="B26:B45"/>
    <mergeCell ref="B46:B47"/>
    <mergeCell ref="C4:C7"/>
    <mergeCell ref="C8:C15"/>
    <mergeCell ref="C16:C21"/>
    <mergeCell ref="C23:C25"/>
    <mergeCell ref="C26:C45"/>
    <mergeCell ref="C46:C47"/>
    <mergeCell ref="O4:O7"/>
    <mergeCell ref="O8:O15"/>
    <mergeCell ref="O16:O21"/>
    <mergeCell ref="O23:O25"/>
    <mergeCell ref="O26:O45"/>
    <mergeCell ref="O46:O47"/>
    <mergeCell ref="R4:R7"/>
    <mergeCell ref="R8:R15"/>
    <mergeCell ref="R16:R21"/>
    <mergeCell ref="R23:R25"/>
    <mergeCell ref="R26:R45"/>
    <mergeCell ref="R46:R47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1"/>
  <sheetViews>
    <sheetView tabSelected="1" topLeftCell="B1" workbookViewId="0">
      <selection activeCell="P3" sqref="P3"/>
    </sheetView>
  </sheetViews>
  <sheetFormatPr defaultColWidth="9" defaultRowHeight="21" customHeight="1"/>
  <cols>
    <col min="1" max="1" width="9" style="1" hidden="1" customWidth="1"/>
    <col min="2" max="2" width="3.89166666666667" style="1" customWidth="1"/>
    <col min="3" max="3" width="7.875" style="1" customWidth="1"/>
    <col min="4" max="4" width="6.625" style="1" customWidth="1"/>
    <col min="5" max="5" width="11.375" style="1" customWidth="1"/>
    <col min="6" max="6" width="9.875" style="1" customWidth="1"/>
    <col min="7" max="7" width="51.625" style="1" customWidth="1"/>
    <col min="8" max="8" width="6.125" style="1" customWidth="1"/>
    <col min="9" max="9" width="6.75" style="1" customWidth="1"/>
    <col min="10" max="10" width="19.5" style="1" customWidth="1"/>
    <col min="11" max="11" width="3.89166666666667" style="1" customWidth="1"/>
    <col min="12" max="12" width="4.10833333333333" style="1" customWidth="1"/>
    <col min="13" max="13" width="9.66666666666667" style="3" customWidth="1"/>
    <col min="14" max="14" width="9.625" style="3" customWidth="1"/>
    <col min="15" max="15" width="10.375" style="3" customWidth="1"/>
    <col min="16" max="16" width="9" style="4"/>
    <col min="17" max="17" width="10.75" style="1" customWidth="1"/>
    <col min="18" max="18" width="34.5" style="1" customWidth="1"/>
    <col min="19" max="19" width="9.875" style="1" customWidth="1"/>
    <col min="20" max="20" width="18.2666666666667" style="1" customWidth="1"/>
    <col min="21" max="16384" width="9" style="1"/>
  </cols>
  <sheetData>
    <row r="1" s="1" customFormat="1" customHeight="1" spans="1:20">
      <c r="A1" s="1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15"/>
      <c r="N1" s="15"/>
      <c r="O1" s="15"/>
      <c r="P1" s="5"/>
      <c r="Q1" s="5"/>
      <c r="R1" s="5"/>
      <c r="S1" s="5"/>
      <c r="T1" s="27"/>
    </row>
    <row r="2" s="1" customFormat="1" customHeight="1" spans="2:20"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16"/>
      <c r="N2" s="16"/>
      <c r="O2" s="16"/>
      <c r="P2" s="6"/>
      <c r="Q2" s="6"/>
      <c r="R2" s="6"/>
      <c r="S2" s="6"/>
      <c r="T2" s="6"/>
    </row>
    <row r="3" s="1" customFormat="1" ht="46" customHeight="1" spans="2:20">
      <c r="B3" s="7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16" t="s">
        <v>14</v>
      </c>
      <c r="N3" s="16" t="s">
        <v>15</v>
      </c>
      <c r="O3" s="16" t="s">
        <v>16</v>
      </c>
      <c r="P3" s="7" t="s">
        <v>17</v>
      </c>
      <c r="Q3" s="6" t="s">
        <v>18</v>
      </c>
      <c r="R3" s="6" t="s">
        <v>19</v>
      </c>
      <c r="S3" s="28" t="s">
        <v>20</v>
      </c>
      <c r="T3" s="28" t="s">
        <v>21</v>
      </c>
    </row>
    <row r="4" s="1" customFormat="1" ht="103" customHeight="1" spans="2:20">
      <c r="B4" s="8" t="s">
        <v>47</v>
      </c>
      <c r="C4" s="8" t="s">
        <v>48</v>
      </c>
      <c r="D4" s="9" t="s">
        <v>24</v>
      </c>
      <c r="E4" s="9" t="s">
        <v>25</v>
      </c>
      <c r="F4" s="9" t="s">
        <v>26</v>
      </c>
      <c r="G4" s="9" t="s">
        <v>49</v>
      </c>
      <c r="H4" s="9" t="s">
        <v>50</v>
      </c>
      <c r="I4" s="9" t="s">
        <v>51</v>
      </c>
      <c r="J4" s="9" t="s">
        <v>52</v>
      </c>
      <c r="K4" s="9" t="s">
        <v>53</v>
      </c>
      <c r="L4" s="9" t="s">
        <v>45</v>
      </c>
      <c r="M4" s="17">
        <v>45000</v>
      </c>
      <c r="N4" s="18">
        <f>L4*M4</f>
        <v>90000</v>
      </c>
      <c r="O4" s="19">
        <f>SUM(N4:N11)</f>
        <v>135866</v>
      </c>
      <c r="P4" s="20" t="s">
        <v>183</v>
      </c>
      <c r="Q4" s="9" t="s">
        <v>34</v>
      </c>
      <c r="R4" s="29" t="s">
        <v>54</v>
      </c>
      <c r="S4" s="30" t="s">
        <v>55</v>
      </c>
      <c r="T4" s="30" t="s">
        <v>56</v>
      </c>
    </row>
    <row r="5" s="1" customFormat="1" ht="59" customHeight="1" spans="2:20">
      <c r="B5" s="8"/>
      <c r="C5" s="8"/>
      <c r="D5" s="9" t="s">
        <v>57</v>
      </c>
      <c r="E5" s="9" t="s">
        <v>25</v>
      </c>
      <c r="F5" s="9" t="s">
        <v>58</v>
      </c>
      <c r="G5" s="9" t="s">
        <v>59</v>
      </c>
      <c r="H5" s="9" t="s">
        <v>50</v>
      </c>
      <c r="I5" s="9" t="s">
        <v>51</v>
      </c>
      <c r="J5" s="9" t="s">
        <v>60</v>
      </c>
      <c r="K5" s="9" t="s">
        <v>53</v>
      </c>
      <c r="L5" s="9" t="s">
        <v>61</v>
      </c>
      <c r="M5" s="17">
        <v>182</v>
      </c>
      <c r="N5" s="18">
        <v>2366</v>
      </c>
      <c r="O5" s="21"/>
      <c r="P5" s="20" t="s">
        <v>183</v>
      </c>
      <c r="Q5" s="9" t="s">
        <v>34</v>
      </c>
      <c r="R5" s="29"/>
      <c r="S5" s="9" t="s">
        <v>62</v>
      </c>
      <c r="T5" s="9" t="s">
        <v>63</v>
      </c>
    </row>
    <row r="6" s="1" customFormat="1" ht="59" customHeight="1" spans="2:20">
      <c r="B6" s="8"/>
      <c r="C6" s="8"/>
      <c r="D6" s="9" t="s">
        <v>57</v>
      </c>
      <c r="E6" s="9" t="s">
        <v>25</v>
      </c>
      <c r="F6" s="9" t="s">
        <v>58</v>
      </c>
      <c r="G6" s="9" t="s">
        <v>59</v>
      </c>
      <c r="H6" s="9" t="s">
        <v>50</v>
      </c>
      <c r="I6" s="9" t="s">
        <v>51</v>
      </c>
      <c r="J6" s="9" t="s">
        <v>64</v>
      </c>
      <c r="K6" s="9" t="s">
        <v>53</v>
      </c>
      <c r="L6" s="9" t="s">
        <v>65</v>
      </c>
      <c r="M6" s="17">
        <v>580</v>
      </c>
      <c r="N6" s="18">
        <v>4060</v>
      </c>
      <c r="O6" s="21"/>
      <c r="P6" s="20" t="s">
        <v>183</v>
      </c>
      <c r="Q6" s="9" t="s">
        <v>34</v>
      </c>
      <c r="R6" s="29"/>
      <c r="S6" s="9" t="s">
        <v>66</v>
      </c>
      <c r="T6" s="9" t="s">
        <v>67</v>
      </c>
    </row>
    <row r="7" s="1" customFormat="1" ht="59" customHeight="1" spans="2:20">
      <c r="B7" s="8"/>
      <c r="C7" s="8"/>
      <c r="D7" s="9" t="s">
        <v>57</v>
      </c>
      <c r="E7" s="9" t="s">
        <v>25</v>
      </c>
      <c r="F7" s="9" t="s">
        <v>68</v>
      </c>
      <c r="G7" s="9" t="s">
        <v>69</v>
      </c>
      <c r="H7" s="9" t="s">
        <v>50</v>
      </c>
      <c r="I7" s="9" t="s">
        <v>51</v>
      </c>
      <c r="J7" s="9" t="s">
        <v>64</v>
      </c>
      <c r="K7" s="9" t="s">
        <v>53</v>
      </c>
      <c r="L7" s="9" t="s">
        <v>70</v>
      </c>
      <c r="M7" s="17">
        <v>580</v>
      </c>
      <c r="N7" s="18">
        <v>11600</v>
      </c>
      <c r="O7" s="21"/>
      <c r="P7" s="20" t="s">
        <v>183</v>
      </c>
      <c r="Q7" s="9" t="s">
        <v>34</v>
      </c>
      <c r="R7" s="29"/>
      <c r="S7" s="9" t="s">
        <v>66</v>
      </c>
      <c r="T7" s="9" t="s">
        <v>71</v>
      </c>
    </row>
    <row r="8" s="1" customFormat="1" ht="59" customHeight="1" spans="2:20">
      <c r="B8" s="8"/>
      <c r="C8" s="8"/>
      <c r="D8" s="9" t="s">
        <v>57</v>
      </c>
      <c r="E8" s="9" t="s">
        <v>25</v>
      </c>
      <c r="F8" s="9" t="s">
        <v>72</v>
      </c>
      <c r="G8" s="9" t="s">
        <v>73</v>
      </c>
      <c r="H8" s="9" t="s">
        <v>50</v>
      </c>
      <c r="I8" s="9" t="s">
        <v>51</v>
      </c>
      <c r="J8" s="9" t="s">
        <v>64</v>
      </c>
      <c r="K8" s="9" t="s">
        <v>53</v>
      </c>
      <c r="L8" s="9" t="s">
        <v>74</v>
      </c>
      <c r="M8" s="17">
        <v>580</v>
      </c>
      <c r="N8" s="18">
        <v>2900</v>
      </c>
      <c r="O8" s="21"/>
      <c r="P8" s="20" t="s">
        <v>183</v>
      </c>
      <c r="Q8" s="9" t="s">
        <v>34</v>
      </c>
      <c r="R8" s="29"/>
      <c r="S8" s="9" t="s">
        <v>66</v>
      </c>
      <c r="T8" s="9" t="s">
        <v>75</v>
      </c>
    </row>
    <row r="9" s="1" customFormat="1" ht="63" customHeight="1" spans="2:20">
      <c r="B9" s="8"/>
      <c r="C9" s="8"/>
      <c r="D9" s="9" t="s">
        <v>57</v>
      </c>
      <c r="E9" s="9" t="s">
        <v>25</v>
      </c>
      <c r="F9" s="9" t="s">
        <v>76</v>
      </c>
      <c r="G9" s="9" t="s">
        <v>77</v>
      </c>
      <c r="H9" s="9" t="s">
        <v>50</v>
      </c>
      <c r="I9" s="9" t="s">
        <v>78</v>
      </c>
      <c r="J9" s="9" t="s">
        <v>79</v>
      </c>
      <c r="K9" s="9" t="s">
        <v>80</v>
      </c>
      <c r="L9" s="9" t="s">
        <v>81</v>
      </c>
      <c r="M9" s="17">
        <v>580</v>
      </c>
      <c r="N9" s="18">
        <v>1740</v>
      </c>
      <c r="O9" s="21"/>
      <c r="P9" s="20" t="s">
        <v>183</v>
      </c>
      <c r="Q9" s="9" t="s">
        <v>34</v>
      </c>
      <c r="R9" s="29"/>
      <c r="S9" s="9" t="s">
        <v>82</v>
      </c>
      <c r="T9" s="9" t="s">
        <v>83</v>
      </c>
    </row>
    <row r="10" s="1" customFormat="1" ht="59" customHeight="1" spans="2:20">
      <c r="B10" s="8"/>
      <c r="C10" s="8"/>
      <c r="D10" s="9" t="s">
        <v>57</v>
      </c>
      <c r="E10" s="9" t="s">
        <v>25</v>
      </c>
      <c r="F10" s="9" t="s">
        <v>84</v>
      </c>
      <c r="G10" s="9" t="s">
        <v>85</v>
      </c>
      <c r="H10" s="9" t="s">
        <v>50</v>
      </c>
      <c r="I10" s="9" t="s">
        <v>51</v>
      </c>
      <c r="J10" s="9" t="s">
        <v>64</v>
      </c>
      <c r="K10" s="9" t="s">
        <v>53</v>
      </c>
      <c r="L10" s="9" t="s">
        <v>61</v>
      </c>
      <c r="M10" s="17">
        <v>580</v>
      </c>
      <c r="N10" s="18">
        <v>7540</v>
      </c>
      <c r="O10" s="21"/>
      <c r="P10" s="20" t="s">
        <v>183</v>
      </c>
      <c r="Q10" s="9" t="s">
        <v>34</v>
      </c>
      <c r="R10" s="29"/>
      <c r="S10" s="9" t="s">
        <v>66</v>
      </c>
      <c r="T10" s="9" t="s">
        <v>86</v>
      </c>
    </row>
    <row r="11" s="1" customFormat="1" ht="59" customHeight="1" spans="2:20">
      <c r="B11" s="10"/>
      <c r="C11" s="10"/>
      <c r="D11" s="9" t="s">
        <v>57</v>
      </c>
      <c r="E11" s="9" t="s">
        <v>25</v>
      </c>
      <c r="F11" s="9" t="s">
        <v>68</v>
      </c>
      <c r="G11" s="9" t="s">
        <v>87</v>
      </c>
      <c r="H11" s="9" t="s">
        <v>50</v>
      </c>
      <c r="I11" s="9" t="s">
        <v>51</v>
      </c>
      <c r="J11" s="9" t="s">
        <v>64</v>
      </c>
      <c r="K11" s="9" t="s">
        <v>53</v>
      </c>
      <c r="L11" s="9" t="s">
        <v>88</v>
      </c>
      <c r="M11" s="17">
        <v>580</v>
      </c>
      <c r="N11" s="18">
        <v>15660</v>
      </c>
      <c r="O11" s="22"/>
      <c r="P11" s="20" t="s">
        <v>183</v>
      </c>
      <c r="Q11" s="9" t="s">
        <v>34</v>
      </c>
      <c r="R11" s="30"/>
      <c r="S11" s="9" t="s">
        <v>66</v>
      </c>
      <c r="T11" s="9" t="s">
        <v>89</v>
      </c>
    </row>
    <row r="12" s="2" customFormat="1" ht="57" customHeight="1" spans="2:20">
      <c r="B12" s="11">
        <v>12</v>
      </c>
      <c r="C12" s="11" t="s">
        <v>90</v>
      </c>
      <c r="D12" s="9" t="s">
        <v>57</v>
      </c>
      <c r="E12" s="9" t="s">
        <v>25</v>
      </c>
      <c r="F12" s="9" t="s">
        <v>58</v>
      </c>
      <c r="G12" s="9" t="s">
        <v>59</v>
      </c>
      <c r="H12" s="9" t="s">
        <v>91</v>
      </c>
      <c r="I12" s="9" t="s">
        <v>92</v>
      </c>
      <c r="J12" s="9" t="s">
        <v>93</v>
      </c>
      <c r="K12" s="9" t="s">
        <v>80</v>
      </c>
      <c r="L12" s="9" t="s">
        <v>61</v>
      </c>
      <c r="M12" s="17">
        <v>1050</v>
      </c>
      <c r="N12" s="23">
        <f t="shared" ref="N12:N17" si="0">L12*M12</f>
        <v>13650</v>
      </c>
      <c r="O12" s="24">
        <f>N12+N13+N14+N15+N16+N17</f>
        <v>85050</v>
      </c>
      <c r="P12" s="20" t="s">
        <v>183</v>
      </c>
      <c r="Q12" s="9" t="s">
        <v>34</v>
      </c>
      <c r="R12" s="11" t="s">
        <v>94</v>
      </c>
      <c r="S12" s="9" t="s">
        <v>95</v>
      </c>
      <c r="T12" s="9" t="s">
        <v>96</v>
      </c>
    </row>
    <row r="13" s="2" customFormat="1" ht="57" customHeight="1" spans="2:20">
      <c r="B13" s="12"/>
      <c r="C13" s="12"/>
      <c r="D13" s="9" t="s">
        <v>57</v>
      </c>
      <c r="E13" s="9" t="s">
        <v>25</v>
      </c>
      <c r="F13" s="9" t="s">
        <v>68</v>
      </c>
      <c r="G13" s="9" t="s">
        <v>69</v>
      </c>
      <c r="H13" s="9" t="s">
        <v>91</v>
      </c>
      <c r="I13" s="9" t="s">
        <v>92</v>
      </c>
      <c r="J13" s="9" t="s">
        <v>93</v>
      </c>
      <c r="K13" s="9" t="s">
        <v>80</v>
      </c>
      <c r="L13" s="9" t="s">
        <v>70</v>
      </c>
      <c r="M13" s="17">
        <v>1050</v>
      </c>
      <c r="N13" s="23">
        <f t="shared" si="0"/>
        <v>21000</v>
      </c>
      <c r="O13" s="25"/>
      <c r="P13" s="20" t="s">
        <v>183</v>
      </c>
      <c r="Q13" s="9" t="s">
        <v>34</v>
      </c>
      <c r="R13" s="12"/>
      <c r="S13" s="9" t="s">
        <v>95</v>
      </c>
      <c r="T13" s="9" t="s">
        <v>97</v>
      </c>
    </row>
    <row r="14" s="2" customFormat="1" ht="57" customHeight="1" spans="2:20">
      <c r="B14" s="12"/>
      <c r="C14" s="12"/>
      <c r="D14" s="9" t="s">
        <v>57</v>
      </c>
      <c r="E14" s="9" t="s">
        <v>25</v>
      </c>
      <c r="F14" s="9" t="s">
        <v>72</v>
      </c>
      <c r="G14" s="9" t="s">
        <v>73</v>
      </c>
      <c r="H14" s="9" t="s">
        <v>91</v>
      </c>
      <c r="I14" s="9" t="s">
        <v>92</v>
      </c>
      <c r="J14" s="9" t="s">
        <v>93</v>
      </c>
      <c r="K14" s="9" t="s">
        <v>80</v>
      </c>
      <c r="L14" s="9" t="s">
        <v>74</v>
      </c>
      <c r="M14" s="17">
        <v>1050</v>
      </c>
      <c r="N14" s="23">
        <f t="shared" si="0"/>
        <v>5250</v>
      </c>
      <c r="O14" s="25"/>
      <c r="P14" s="20" t="s">
        <v>183</v>
      </c>
      <c r="Q14" s="9" t="s">
        <v>34</v>
      </c>
      <c r="R14" s="12"/>
      <c r="S14" s="9" t="s">
        <v>95</v>
      </c>
      <c r="T14" s="9" t="s">
        <v>98</v>
      </c>
    </row>
    <row r="15" s="2" customFormat="1" ht="57" customHeight="1" spans="2:20">
      <c r="B15" s="12"/>
      <c r="C15" s="12"/>
      <c r="D15" s="9" t="s">
        <v>57</v>
      </c>
      <c r="E15" s="9" t="s">
        <v>25</v>
      </c>
      <c r="F15" s="9" t="s">
        <v>76</v>
      </c>
      <c r="G15" s="9" t="s">
        <v>77</v>
      </c>
      <c r="H15" s="9" t="s">
        <v>50</v>
      </c>
      <c r="I15" s="9" t="s">
        <v>92</v>
      </c>
      <c r="J15" s="9" t="s">
        <v>99</v>
      </c>
      <c r="K15" s="9" t="s">
        <v>80</v>
      </c>
      <c r="L15" s="9" t="s">
        <v>81</v>
      </c>
      <c r="M15" s="17">
        <v>1050</v>
      </c>
      <c r="N15" s="23">
        <f t="shared" si="0"/>
        <v>3150</v>
      </c>
      <c r="O15" s="25"/>
      <c r="P15" s="20" t="s">
        <v>183</v>
      </c>
      <c r="Q15" s="9" t="s">
        <v>34</v>
      </c>
      <c r="R15" s="12"/>
      <c r="S15" s="9" t="s">
        <v>100</v>
      </c>
      <c r="T15" s="9" t="s">
        <v>101</v>
      </c>
    </row>
    <row r="16" s="2" customFormat="1" ht="57" customHeight="1" spans="2:20">
      <c r="B16" s="12"/>
      <c r="C16" s="12"/>
      <c r="D16" s="9" t="s">
        <v>57</v>
      </c>
      <c r="E16" s="9" t="s">
        <v>25</v>
      </c>
      <c r="F16" s="9" t="s">
        <v>84</v>
      </c>
      <c r="G16" s="9" t="s">
        <v>85</v>
      </c>
      <c r="H16" s="9" t="s">
        <v>91</v>
      </c>
      <c r="I16" s="9" t="s">
        <v>92</v>
      </c>
      <c r="J16" s="9" t="s">
        <v>93</v>
      </c>
      <c r="K16" s="9" t="s">
        <v>80</v>
      </c>
      <c r="L16" s="9" t="s">
        <v>61</v>
      </c>
      <c r="M16" s="17">
        <v>1050</v>
      </c>
      <c r="N16" s="23">
        <f t="shared" si="0"/>
        <v>13650</v>
      </c>
      <c r="O16" s="25"/>
      <c r="P16" s="20" t="s">
        <v>183</v>
      </c>
      <c r="Q16" s="9" t="s">
        <v>34</v>
      </c>
      <c r="R16" s="12"/>
      <c r="S16" s="9" t="s">
        <v>95</v>
      </c>
      <c r="T16" s="9" t="s">
        <v>102</v>
      </c>
    </row>
    <row r="17" s="2" customFormat="1" ht="57" customHeight="1" spans="2:20">
      <c r="B17" s="13"/>
      <c r="C17" s="13"/>
      <c r="D17" s="9" t="s">
        <v>57</v>
      </c>
      <c r="E17" s="9" t="s">
        <v>25</v>
      </c>
      <c r="F17" s="9" t="s">
        <v>68</v>
      </c>
      <c r="G17" s="9" t="s">
        <v>87</v>
      </c>
      <c r="H17" s="9" t="s">
        <v>91</v>
      </c>
      <c r="I17" s="9" t="s">
        <v>92</v>
      </c>
      <c r="J17" s="9" t="s">
        <v>93</v>
      </c>
      <c r="K17" s="9" t="s">
        <v>80</v>
      </c>
      <c r="L17" s="9" t="s">
        <v>88</v>
      </c>
      <c r="M17" s="17">
        <v>1050</v>
      </c>
      <c r="N17" s="23">
        <f t="shared" si="0"/>
        <v>28350</v>
      </c>
      <c r="O17" s="26"/>
      <c r="P17" s="20" t="s">
        <v>183</v>
      </c>
      <c r="Q17" s="9" t="s">
        <v>34</v>
      </c>
      <c r="R17" s="13"/>
      <c r="S17" s="9" t="s">
        <v>95</v>
      </c>
      <c r="T17" s="9" t="s">
        <v>103</v>
      </c>
    </row>
    <row r="18" s="2" customFormat="1" ht="113" customHeight="1" spans="2:20">
      <c r="B18" s="14">
        <v>13</v>
      </c>
      <c r="C18" s="14" t="s">
        <v>104</v>
      </c>
      <c r="D18" s="9" t="s">
        <v>24</v>
      </c>
      <c r="E18" s="9" t="s">
        <v>25</v>
      </c>
      <c r="F18" s="9" t="s">
        <v>26</v>
      </c>
      <c r="G18" s="9" t="s">
        <v>49</v>
      </c>
      <c r="H18" s="9" t="s">
        <v>105</v>
      </c>
      <c r="I18" s="9" t="s">
        <v>106</v>
      </c>
      <c r="J18" s="9" t="s">
        <v>107</v>
      </c>
      <c r="K18" s="9" t="s">
        <v>80</v>
      </c>
      <c r="L18" s="9" t="s">
        <v>32</v>
      </c>
      <c r="M18" s="17">
        <v>62000</v>
      </c>
      <c r="N18" s="17">
        <v>62000</v>
      </c>
      <c r="O18" s="17">
        <v>62000</v>
      </c>
      <c r="P18" s="20" t="s">
        <v>183</v>
      </c>
      <c r="Q18" s="9" t="s">
        <v>34</v>
      </c>
      <c r="R18" s="14" t="s">
        <v>108</v>
      </c>
      <c r="S18" s="9" t="s">
        <v>109</v>
      </c>
      <c r="T18" s="9" t="s">
        <v>110</v>
      </c>
    </row>
    <row r="19" s="1" customFormat="1" ht="42" customHeight="1" spans="2:20">
      <c r="B19" s="11">
        <v>14</v>
      </c>
      <c r="C19" s="11" t="s">
        <v>111</v>
      </c>
      <c r="D19" s="9" t="s">
        <v>24</v>
      </c>
      <c r="E19" s="9" t="s">
        <v>25</v>
      </c>
      <c r="F19" s="9" t="s">
        <v>26</v>
      </c>
      <c r="G19" s="9" t="s">
        <v>112</v>
      </c>
      <c r="H19" s="9" t="s">
        <v>105</v>
      </c>
      <c r="I19" s="9" t="s">
        <v>113</v>
      </c>
      <c r="J19" s="9" t="s">
        <v>114</v>
      </c>
      <c r="K19" s="9" t="s">
        <v>80</v>
      </c>
      <c r="L19" s="9" t="s">
        <v>81</v>
      </c>
      <c r="M19" s="17">
        <v>4800</v>
      </c>
      <c r="N19" s="23">
        <f t="shared" ref="N19:N21" si="1">L19*M19</f>
        <v>14400</v>
      </c>
      <c r="O19" s="24">
        <f>N19+N20+N21</f>
        <v>43200</v>
      </c>
      <c r="P19" s="20" t="s">
        <v>183</v>
      </c>
      <c r="Q19" s="9" t="s">
        <v>34</v>
      </c>
      <c r="R19" s="11" t="s">
        <v>115</v>
      </c>
      <c r="S19" s="9" t="s">
        <v>116</v>
      </c>
      <c r="T19" s="9" t="s">
        <v>117</v>
      </c>
    </row>
    <row r="20" s="1" customFormat="1" ht="42" customHeight="1" spans="2:20">
      <c r="B20" s="12"/>
      <c r="C20" s="12"/>
      <c r="D20" s="9" t="s">
        <v>24</v>
      </c>
      <c r="E20" s="9" t="s">
        <v>25</v>
      </c>
      <c r="F20" s="9" t="s">
        <v>26</v>
      </c>
      <c r="G20" s="9" t="s">
        <v>118</v>
      </c>
      <c r="H20" s="9" t="s">
        <v>105</v>
      </c>
      <c r="I20" s="9" t="s">
        <v>119</v>
      </c>
      <c r="J20" s="9" t="s">
        <v>120</v>
      </c>
      <c r="K20" s="9" t="s">
        <v>31</v>
      </c>
      <c r="L20" s="9" t="s">
        <v>81</v>
      </c>
      <c r="M20" s="17">
        <v>2600</v>
      </c>
      <c r="N20" s="23">
        <f t="shared" si="1"/>
        <v>7800</v>
      </c>
      <c r="O20" s="25"/>
      <c r="P20" s="20" t="s">
        <v>183</v>
      </c>
      <c r="Q20" s="9" t="s">
        <v>34</v>
      </c>
      <c r="R20" s="12"/>
      <c r="S20" s="9" t="s">
        <v>121</v>
      </c>
      <c r="T20" s="9" t="s">
        <v>122</v>
      </c>
    </row>
    <row r="21" s="1" customFormat="1" ht="42" customHeight="1" spans="2:20">
      <c r="B21" s="13"/>
      <c r="C21" s="13"/>
      <c r="D21" s="9" t="s">
        <v>24</v>
      </c>
      <c r="E21" s="9" t="s">
        <v>25</v>
      </c>
      <c r="F21" s="9" t="s">
        <v>26</v>
      </c>
      <c r="G21" s="9" t="s">
        <v>123</v>
      </c>
      <c r="H21" s="9" t="s">
        <v>105</v>
      </c>
      <c r="I21" s="9" t="s">
        <v>119</v>
      </c>
      <c r="J21" s="9" t="s">
        <v>124</v>
      </c>
      <c r="K21" s="9" t="s">
        <v>31</v>
      </c>
      <c r="L21" s="9" t="s">
        <v>81</v>
      </c>
      <c r="M21" s="17">
        <v>7000</v>
      </c>
      <c r="N21" s="23">
        <f t="shared" si="1"/>
        <v>21000</v>
      </c>
      <c r="O21" s="26"/>
      <c r="P21" s="20" t="s">
        <v>183</v>
      </c>
      <c r="Q21" s="9" t="s">
        <v>34</v>
      </c>
      <c r="R21" s="13"/>
      <c r="S21" s="9" t="s">
        <v>125</v>
      </c>
      <c r="T21" s="9" t="s">
        <v>126</v>
      </c>
    </row>
    <row r="22" s="1" customFormat="1" ht="63" customHeight="1" spans="2:20">
      <c r="B22" s="11">
        <v>15</v>
      </c>
      <c r="C22" s="11" t="s">
        <v>127</v>
      </c>
      <c r="D22" s="9" t="s">
        <v>57</v>
      </c>
      <c r="E22" s="9" t="s">
        <v>25</v>
      </c>
      <c r="F22" s="9" t="s">
        <v>58</v>
      </c>
      <c r="G22" s="9" t="s">
        <v>59</v>
      </c>
      <c r="H22" s="9" t="s">
        <v>105</v>
      </c>
      <c r="I22" s="9" t="s">
        <v>128</v>
      </c>
      <c r="J22" s="9" t="s">
        <v>129</v>
      </c>
      <c r="K22" s="9" t="s">
        <v>53</v>
      </c>
      <c r="L22" s="9" t="s">
        <v>130</v>
      </c>
      <c r="M22" s="17">
        <v>120</v>
      </c>
      <c r="N22" s="23">
        <f t="shared" ref="N22:N43" si="2">M22*L22</f>
        <v>1800</v>
      </c>
      <c r="O22" s="24">
        <f>SUM(N22:N41)</f>
        <v>53280</v>
      </c>
      <c r="P22" s="20" t="s">
        <v>183</v>
      </c>
      <c r="Q22" s="9" t="s">
        <v>34</v>
      </c>
      <c r="R22" s="11" t="s">
        <v>131</v>
      </c>
      <c r="S22" s="9" t="s">
        <v>132</v>
      </c>
      <c r="T22" s="9" t="s">
        <v>133</v>
      </c>
    </row>
    <row r="23" s="1" customFormat="1" ht="63" customHeight="1" spans="2:20">
      <c r="B23" s="12"/>
      <c r="C23" s="12"/>
      <c r="D23" s="9" t="s">
        <v>57</v>
      </c>
      <c r="E23" s="9" t="s">
        <v>25</v>
      </c>
      <c r="F23" s="9" t="s">
        <v>58</v>
      </c>
      <c r="G23" s="9" t="s">
        <v>59</v>
      </c>
      <c r="H23" s="9" t="s">
        <v>105</v>
      </c>
      <c r="I23" s="9" t="s">
        <v>128</v>
      </c>
      <c r="J23" s="9" t="s">
        <v>134</v>
      </c>
      <c r="K23" s="9" t="s">
        <v>53</v>
      </c>
      <c r="L23" s="9" t="s">
        <v>22</v>
      </c>
      <c r="M23" s="17">
        <v>120</v>
      </c>
      <c r="N23" s="23">
        <f t="shared" si="2"/>
        <v>1080</v>
      </c>
      <c r="O23" s="25"/>
      <c r="P23" s="20" t="s">
        <v>183</v>
      </c>
      <c r="Q23" s="9" t="s">
        <v>34</v>
      </c>
      <c r="R23" s="12"/>
      <c r="S23" s="9" t="s">
        <v>135</v>
      </c>
      <c r="T23" s="9" t="s">
        <v>136</v>
      </c>
    </row>
    <row r="24" s="1" customFormat="1" ht="63" customHeight="1" spans="2:20">
      <c r="B24" s="12"/>
      <c r="C24" s="12"/>
      <c r="D24" s="9" t="s">
        <v>57</v>
      </c>
      <c r="E24" s="9" t="s">
        <v>25</v>
      </c>
      <c r="F24" s="9" t="s">
        <v>58</v>
      </c>
      <c r="G24" s="9" t="s">
        <v>59</v>
      </c>
      <c r="H24" s="9" t="s">
        <v>105</v>
      </c>
      <c r="I24" s="9" t="s">
        <v>128</v>
      </c>
      <c r="J24" s="9" t="s">
        <v>137</v>
      </c>
      <c r="K24" s="9" t="s">
        <v>53</v>
      </c>
      <c r="L24" s="9" t="s">
        <v>138</v>
      </c>
      <c r="M24" s="17">
        <v>120</v>
      </c>
      <c r="N24" s="23">
        <f t="shared" si="2"/>
        <v>1440</v>
      </c>
      <c r="O24" s="25"/>
      <c r="P24" s="20" t="s">
        <v>183</v>
      </c>
      <c r="Q24" s="9" t="s">
        <v>34</v>
      </c>
      <c r="R24" s="12"/>
      <c r="S24" s="9" t="s">
        <v>139</v>
      </c>
      <c r="T24" s="9" t="s">
        <v>140</v>
      </c>
    </row>
    <row r="25" s="1" customFormat="1" ht="63" customHeight="1" spans="2:20">
      <c r="B25" s="12"/>
      <c r="C25" s="12"/>
      <c r="D25" s="9" t="s">
        <v>57</v>
      </c>
      <c r="E25" s="9" t="s">
        <v>25</v>
      </c>
      <c r="F25" s="9" t="s">
        <v>58</v>
      </c>
      <c r="G25" s="9" t="s">
        <v>59</v>
      </c>
      <c r="H25" s="9" t="s">
        <v>105</v>
      </c>
      <c r="I25" s="9" t="s">
        <v>128</v>
      </c>
      <c r="J25" s="9" t="s">
        <v>141</v>
      </c>
      <c r="K25" s="9" t="s">
        <v>53</v>
      </c>
      <c r="L25" s="9" t="s">
        <v>81</v>
      </c>
      <c r="M25" s="17">
        <v>120</v>
      </c>
      <c r="N25" s="23">
        <f t="shared" si="2"/>
        <v>360</v>
      </c>
      <c r="O25" s="25"/>
      <c r="P25" s="20" t="s">
        <v>183</v>
      </c>
      <c r="Q25" s="9" t="s">
        <v>34</v>
      </c>
      <c r="R25" s="12"/>
      <c r="S25" s="9" t="s">
        <v>142</v>
      </c>
      <c r="T25" s="9" t="s">
        <v>143</v>
      </c>
    </row>
    <row r="26" s="1" customFormat="1" ht="63" customHeight="1" spans="2:20">
      <c r="B26" s="12"/>
      <c r="C26" s="12"/>
      <c r="D26" s="9" t="s">
        <v>57</v>
      </c>
      <c r="E26" s="9" t="s">
        <v>25</v>
      </c>
      <c r="F26" s="9" t="s">
        <v>68</v>
      </c>
      <c r="G26" s="9" t="s">
        <v>69</v>
      </c>
      <c r="H26" s="9" t="s">
        <v>105</v>
      </c>
      <c r="I26" s="9" t="s">
        <v>128</v>
      </c>
      <c r="J26" s="9" t="s">
        <v>141</v>
      </c>
      <c r="K26" s="9" t="s">
        <v>53</v>
      </c>
      <c r="L26" s="9" t="s">
        <v>144</v>
      </c>
      <c r="M26" s="17">
        <v>120</v>
      </c>
      <c r="N26" s="23">
        <f t="shared" si="2"/>
        <v>7200</v>
      </c>
      <c r="O26" s="25"/>
      <c r="P26" s="20" t="s">
        <v>183</v>
      </c>
      <c r="Q26" s="9" t="s">
        <v>34</v>
      </c>
      <c r="R26" s="12"/>
      <c r="S26" s="9" t="s">
        <v>142</v>
      </c>
      <c r="T26" s="9" t="s">
        <v>145</v>
      </c>
    </row>
    <row r="27" s="1" customFormat="1" ht="63" customHeight="1" spans="2:20">
      <c r="B27" s="12"/>
      <c r="C27" s="12"/>
      <c r="D27" s="9" t="s">
        <v>57</v>
      </c>
      <c r="E27" s="9" t="s">
        <v>25</v>
      </c>
      <c r="F27" s="9" t="s">
        <v>68</v>
      </c>
      <c r="G27" s="9" t="s">
        <v>69</v>
      </c>
      <c r="H27" s="9" t="s">
        <v>105</v>
      </c>
      <c r="I27" s="9" t="s">
        <v>128</v>
      </c>
      <c r="J27" s="9" t="s">
        <v>137</v>
      </c>
      <c r="K27" s="9" t="s">
        <v>53</v>
      </c>
      <c r="L27" s="9" t="s">
        <v>146</v>
      </c>
      <c r="M27" s="17">
        <v>120</v>
      </c>
      <c r="N27" s="23">
        <f t="shared" si="2"/>
        <v>2160</v>
      </c>
      <c r="O27" s="25"/>
      <c r="P27" s="20" t="s">
        <v>183</v>
      </c>
      <c r="Q27" s="9" t="s">
        <v>34</v>
      </c>
      <c r="R27" s="12"/>
      <c r="S27" s="9" t="s">
        <v>139</v>
      </c>
      <c r="T27" s="9" t="s">
        <v>147</v>
      </c>
    </row>
    <row r="28" s="1" customFormat="1" ht="63" customHeight="1" spans="2:20">
      <c r="B28" s="12"/>
      <c r="C28" s="12"/>
      <c r="D28" s="9" t="s">
        <v>57</v>
      </c>
      <c r="E28" s="9" t="s">
        <v>25</v>
      </c>
      <c r="F28" s="9" t="s">
        <v>68</v>
      </c>
      <c r="G28" s="9" t="s">
        <v>69</v>
      </c>
      <c r="H28" s="9" t="s">
        <v>105</v>
      </c>
      <c r="I28" s="9" t="s">
        <v>128</v>
      </c>
      <c r="J28" s="9" t="s">
        <v>134</v>
      </c>
      <c r="K28" s="9" t="s">
        <v>53</v>
      </c>
      <c r="L28" s="9" t="s">
        <v>148</v>
      </c>
      <c r="M28" s="17">
        <v>120</v>
      </c>
      <c r="N28" s="23">
        <f t="shared" si="2"/>
        <v>3960</v>
      </c>
      <c r="O28" s="25"/>
      <c r="P28" s="20" t="s">
        <v>183</v>
      </c>
      <c r="Q28" s="9" t="s">
        <v>34</v>
      </c>
      <c r="R28" s="12"/>
      <c r="S28" s="9" t="s">
        <v>135</v>
      </c>
      <c r="T28" s="9" t="s">
        <v>149</v>
      </c>
    </row>
    <row r="29" s="1" customFormat="1" ht="63" customHeight="1" spans="2:20">
      <c r="B29" s="12"/>
      <c r="C29" s="12"/>
      <c r="D29" s="9" t="s">
        <v>57</v>
      </c>
      <c r="E29" s="9" t="s">
        <v>25</v>
      </c>
      <c r="F29" s="9" t="s">
        <v>68</v>
      </c>
      <c r="G29" s="9" t="s">
        <v>69</v>
      </c>
      <c r="H29" s="9" t="s">
        <v>105</v>
      </c>
      <c r="I29" s="9" t="s">
        <v>128</v>
      </c>
      <c r="J29" s="9" t="s">
        <v>129</v>
      </c>
      <c r="K29" s="9" t="s">
        <v>53</v>
      </c>
      <c r="L29" s="9" t="s">
        <v>81</v>
      </c>
      <c r="M29" s="17">
        <v>120</v>
      </c>
      <c r="N29" s="23">
        <f t="shared" si="2"/>
        <v>360</v>
      </c>
      <c r="O29" s="25"/>
      <c r="P29" s="20" t="s">
        <v>183</v>
      </c>
      <c r="Q29" s="9" t="s">
        <v>34</v>
      </c>
      <c r="R29" s="12"/>
      <c r="S29" s="9" t="s">
        <v>132</v>
      </c>
      <c r="T29" s="9" t="s">
        <v>150</v>
      </c>
    </row>
    <row r="30" s="1" customFormat="1" ht="52" customHeight="1" spans="2:20">
      <c r="B30" s="12"/>
      <c r="C30" s="12"/>
      <c r="D30" s="9" t="s">
        <v>57</v>
      </c>
      <c r="E30" s="9" t="s">
        <v>25</v>
      </c>
      <c r="F30" s="9" t="s">
        <v>72</v>
      </c>
      <c r="G30" s="9" t="s">
        <v>73</v>
      </c>
      <c r="H30" s="9" t="s">
        <v>105</v>
      </c>
      <c r="I30" s="9" t="s">
        <v>128</v>
      </c>
      <c r="J30" s="9" t="s">
        <v>137</v>
      </c>
      <c r="K30" s="9" t="s">
        <v>53</v>
      </c>
      <c r="L30" s="9" t="s">
        <v>151</v>
      </c>
      <c r="M30" s="17">
        <v>120</v>
      </c>
      <c r="N30" s="23">
        <f t="shared" si="2"/>
        <v>720</v>
      </c>
      <c r="O30" s="25"/>
      <c r="P30" s="20" t="s">
        <v>183</v>
      </c>
      <c r="Q30" s="9" t="s">
        <v>34</v>
      </c>
      <c r="R30" s="12"/>
      <c r="S30" s="9" t="s">
        <v>139</v>
      </c>
      <c r="T30" s="9" t="s">
        <v>152</v>
      </c>
    </row>
    <row r="31" s="1" customFormat="1" ht="52" customHeight="1" spans="2:20">
      <c r="B31" s="12"/>
      <c r="C31" s="12"/>
      <c r="D31" s="9" t="s">
        <v>57</v>
      </c>
      <c r="E31" s="9" t="s">
        <v>25</v>
      </c>
      <c r="F31" s="9" t="s">
        <v>72</v>
      </c>
      <c r="G31" s="9" t="s">
        <v>73</v>
      </c>
      <c r="H31" s="9" t="s">
        <v>105</v>
      </c>
      <c r="I31" s="9" t="s">
        <v>128</v>
      </c>
      <c r="J31" s="9" t="s">
        <v>141</v>
      </c>
      <c r="K31" s="9" t="s">
        <v>53</v>
      </c>
      <c r="L31" s="9" t="s">
        <v>153</v>
      </c>
      <c r="M31" s="17">
        <v>120</v>
      </c>
      <c r="N31" s="23">
        <f t="shared" si="2"/>
        <v>2880</v>
      </c>
      <c r="O31" s="25"/>
      <c r="P31" s="20" t="s">
        <v>183</v>
      </c>
      <c r="Q31" s="9" t="s">
        <v>34</v>
      </c>
      <c r="R31" s="12"/>
      <c r="S31" s="9" t="s">
        <v>142</v>
      </c>
      <c r="T31" s="9" t="s">
        <v>154</v>
      </c>
    </row>
    <row r="32" s="1" customFormat="1" ht="52" customHeight="1" spans="2:20">
      <c r="B32" s="12"/>
      <c r="C32" s="12"/>
      <c r="D32" s="9" t="s">
        <v>57</v>
      </c>
      <c r="E32" s="9" t="s">
        <v>25</v>
      </c>
      <c r="F32" s="9" t="s">
        <v>72</v>
      </c>
      <c r="G32" s="9" t="s">
        <v>73</v>
      </c>
      <c r="H32" s="9" t="s">
        <v>105</v>
      </c>
      <c r="I32" s="9" t="s">
        <v>128</v>
      </c>
      <c r="J32" s="9" t="s">
        <v>155</v>
      </c>
      <c r="K32" s="9" t="s">
        <v>53</v>
      </c>
      <c r="L32" s="9" t="s">
        <v>151</v>
      </c>
      <c r="M32" s="17">
        <v>120</v>
      </c>
      <c r="N32" s="23">
        <f t="shared" si="2"/>
        <v>720</v>
      </c>
      <c r="O32" s="25"/>
      <c r="P32" s="20" t="s">
        <v>183</v>
      </c>
      <c r="Q32" s="9" t="s">
        <v>34</v>
      </c>
      <c r="R32" s="12"/>
      <c r="S32" s="9" t="s">
        <v>156</v>
      </c>
      <c r="T32" s="9" t="s">
        <v>157</v>
      </c>
    </row>
    <row r="33" s="1" customFormat="1" ht="58" customHeight="1" spans="2:20">
      <c r="B33" s="12"/>
      <c r="C33" s="12"/>
      <c r="D33" s="9" t="s">
        <v>57</v>
      </c>
      <c r="E33" s="9" t="s">
        <v>25</v>
      </c>
      <c r="F33" s="9" t="s">
        <v>76</v>
      </c>
      <c r="G33" s="9" t="s">
        <v>77</v>
      </c>
      <c r="H33" s="9" t="s">
        <v>105</v>
      </c>
      <c r="I33" s="9" t="s">
        <v>128</v>
      </c>
      <c r="J33" s="9" t="s">
        <v>137</v>
      </c>
      <c r="K33" s="9" t="s">
        <v>53</v>
      </c>
      <c r="L33" s="9" t="s">
        <v>148</v>
      </c>
      <c r="M33" s="17">
        <v>120</v>
      </c>
      <c r="N33" s="23">
        <f t="shared" si="2"/>
        <v>3960</v>
      </c>
      <c r="O33" s="25"/>
      <c r="P33" s="20" t="s">
        <v>183</v>
      </c>
      <c r="Q33" s="9" t="s">
        <v>34</v>
      </c>
      <c r="R33" s="12"/>
      <c r="S33" s="9" t="s">
        <v>139</v>
      </c>
      <c r="T33" s="9" t="s">
        <v>158</v>
      </c>
    </row>
    <row r="34" s="1" customFormat="1" ht="58" customHeight="1" spans="2:20">
      <c r="B34" s="12"/>
      <c r="C34" s="12"/>
      <c r="D34" s="9" t="s">
        <v>57</v>
      </c>
      <c r="E34" s="9" t="s">
        <v>25</v>
      </c>
      <c r="F34" s="9" t="s">
        <v>76</v>
      </c>
      <c r="G34" s="9" t="s">
        <v>77</v>
      </c>
      <c r="H34" s="9" t="s">
        <v>105</v>
      </c>
      <c r="I34" s="9" t="s">
        <v>128</v>
      </c>
      <c r="J34" s="9" t="s">
        <v>141</v>
      </c>
      <c r="K34" s="9" t="s">
        <v>53</v>
      </c>
      <c r="L34" s="9" t="s">
        <v>153</v>
      </c>
      <c r="M34" s="17">
        <v>120</v>
      </c>
      <c r="N34" s="23">
        <f t="shared" si="2"/>
        <v>2880</v>
      </c>
      <c r="O34" s="25"/>
      <c r="P34" s="20" t="s">
        <v>183</v>
      </c>
      <c r="Q34" s="9" t="s">
        <v>34</v>
      </c>
      <c r="R34" s="12"/>
      <c r="S34" s="9" t="s">
        <v>142</v>
      </c>
      <c r="T34" s="9" t="s">
        <v>159</v>
      </c>
    </row>
    <row r="35" s="1" customFormat="1" ht="52" customHeight="1" spans="2:20">
      <c r="B35" s="12"/>
      <c r="C35" s="12"/>
      <c r="D35" s="9" t="s">
        <v>57</v>
      </c>
      <c r="E35" s="9" t="s">
        <v>25</v>
      </c>
      <c r="F35" s="9" t="s">
        <v>84</v>
      </c>
      <c r="G35" s="9" t="s">
        <v>85</v>
      </c>
      <c r="H35" s="9" t="s">
        <v>105</v>
      </c>
      <c r="I35" s="9" t="s">
        <v>128</v>
      </c>
      <c r="J35" s="9" t="s">
        <v>129</v>
      </c>
      <c r="K35" s="9" t="s">
        <v>53</v>
      </c>
      <c r="L35" s="9" t="s">
        <v>151</v>
      </c>
      <c r="M35" s="17">
        <v>120</v>
      </c>
      <c r="N35" s="23">
        <f t="shared" si="2"/>
        <v>720</v>
      </c>
      <c r="O35" s="25"/>
      <c r="P35" s="20" t="s">
        <v>183</v>
      </c>
      <c r="Q35" s="9" t="s">
        <v>34</v>
      </c>
      <c r="R35" s="12"/>
      <c r="S35" s="9" t="s">
        <v>132</v>
      </c>
      <c r="T35" s="9" t="s">
        <v>160</v>
      </c>
    </row>
    <row r="36" s="1" customFormat="1" ht="52" customHeight="1" spans="2:20">
      <c r="B36" s="12"/>
      <c r="C36" s="12"/>
      <c r="D36" s="9" t="s">
        <v>57</v>
      </c>
      <c r="E36" s="9" t="s">
        <v>25</v>
      </c>
      <c r="F36" s="9" t="s">
        <v>84</v>
      </c>
      <c r="G36" s="9" t="s">
        <v>85</v>
      </c>
      <c r="H36" s="9" t="s">
        <v>105</v>
      </c>
      <c r="I36" s="9" t="s">
        <v>128</v>
      </c>
      <c r="J36" s="9" t="s">
        <v>134</v>
      </c>
      <c r="K36" s="9" t="s">
        <v>53</v>
      </c>
      <c r="L36" s="9" t="s">
        <v>161</v>
      </c>
      <c r="M36" s="17">
        <v>120</v>
      </c>
      <c r="N36" s="23">
        <f t="shared" si="2"/>
        <v>4320</v>
      </c>
      <c r="O36" s="25"/>
      <c r="P36" s="20" t="s">
        <v>183</v>
      </c>
      <c r="Q36" s="9" t="s">
        <v>34</v>
      </c>
      <c r="R36" s="12"/>
      <c r="S36" s="9" t="s">
        <v>135</v>
      </c>
      <c r="T36" s="9" t="s">
        <v>162</v>
      </c>
    </row>
    <row r="37" s="1" customFormat="1" ht="52" customHeight="1" spans="2:20">
      <c r="B37" s="12"/>
      <c r="C37" s="12"/>
      <c r="D37" s="9" t="s">
        <v>57</v>
      </c>
      <c r="E37" s="9" t="s">
        <v>25</v>
      </c>
      <c r="F37" s="9" t="s">
        <v>84</v>
      </c>
      <c r="G37" s="9" t="s">
        <v>85</v>
      </c>
      <c r="H37" s="9" t="s">
        <v>105</v>
      </c>
      <c r="I37" s="9" t="s">
        <v>128</v>
      </c>
      <c r="J37" s="9" t="s">
        <v>137</v>
      </c>
      <c r="K37" s="9" t="s">
        <v>53</v>
      </c>
      <c r="L37" s="9" t="s">
        <v>130</v>
      </c>
      <c r="M37" s="17">
        <v>120</v>
      </c>
      <c r="N37" s="23">
        <f t="shared" si="2"/>
        <v>1800</v>
      </c>
      <c r="O37" s="25"/>
      <c r="P37" s="20" t="s">
        <v>183</v>
      </c>
      <c r="Q37" s="9" t="s">
        <v>34</v>
      </c>
      <c r="R37" s="12"/>
      <c r="S37" s="9" t="s">
        <v>139</v>
      </c>
      <c r="T37" s="9" t="s">
        <v>163</v>
      </c>
    </row>
    <row r="38" s="1" customFormat="1" ht="52" customHeight="1" spans="2:20">
      <c r="B38" s="12"/>
      <c r="C38" s="12"/>
      <c r="D38" s="9" t="s">
        <v>57</v>
      </c>
      <c r="E38" s="9" t="s">
        <v>25</v>
      </c>
      <c r="F38" s="9" t="s">
        <v>84</v>
      </c>
      <c r="G38" s="9" t="s">
        <v>85</v>
      </c>
      <c r="H38" s="9" t="s">
        <v>105</v>
      </c>
      <c r="I38" s="9" t="s">
        <v>128</v>
      </c>
      <c r="J38" s="9" t="s">
        <v>141</v>
      </c>
      <c r="K38" s="9" t="s">
        <v>53</v>
      </c>
      <c r="L38" s="9" t="s">
        <v>88</v>
      </c>
      <c r="M38" s="17">
        <v>120</v>
      </c>
      <c r="N38" s="23">
        <f t="shared" si="2"/>
        <v>3240</v>
      </c>
      <c r="O38" s="25"/>
      <c r="P38" s="20" t="s">
        <v>183</v>
      </c>
      <c r="Q38" s="9" t="s">
        <v>34</v>
      </c>
      <c r="R38" s="12"/>
      <c r="S38" s="9" t="s">
        <v>142</v>
      </c>
      <c r="T38" s="9" t="s">
        <v>164</v>
      </c>
    </row>
    <row r="39" s="1" customFormat="1" ht="62" customHeight="1" spans="2:20">
      <c r="B39" s="12"/>
      <c r="C39" s="12"/>
      <c r="D39" s="9" t="s">
        <v>57</v>
      </c>
      <c r="E39" s="9" t="s">
        <v>25</v>
      </c>
      <c r="F39" s="9" t="s">
        <v>68</v>
      </c>
      <c r="G39" s="9" t="s">
        <v>87</v>
      </c>
      <c r="H39" s="9" t="s">
        <v>105</v>
      </c>
      <c r="I39" s="9" t="s">
        <v>128</v>
      </c>
      <c r="J39" s="9" t="s">
        <v>141</v>
      </c>
      <c r="K39" s="9" t="s">
        <v>53</v>
      </c>
      <c r="L39" s="9" t="s">
        <v>165</v>
      </c>
      <c r="M39" s="17">
        <v>120</v>
      </c>
      <c r="N39" s="23">
        <f t="shared" si="2"/>
        <v>9720</v>
      </c>
      <c r="O39" s="25"/>
      <c r="P39" s="20" t="s">
        <v>183</v>
      </c>
      <c r="Q39" s="9" t="s">
        <v>34</v>
      </c>
      <c r="R39" s="12"/>
      <c r="S39" s="9" t="s">
        <v>142</v>
      </c>
      <c r="T39" s="9" t="s">
        <v>166</v>
      </c>
    </row>
    <row r="40" s="1" customFormat="1" ht="62" customHeight="1" spans="2:20">
      <c r="B40" s="12"/>
      <c r="C40" s="12"/>
      <c r="D40" s="9" t="s">
        <v>57</v>
      </c>
      <c r="E40" s="9" t="s">
        <v>25</v>
      </c>
      <c r="F40" s="9" t="s">
        <v>68</v>
      </c>
      <c r="G40" s="9" t="s">
        <v>87</v>
      </c>
      <c r="H40" s="9" t="s">
        <v>105</v>
      </c>
      <c r="I40" s="9" t="s">
        <v>128</v>
      </c>
      <c r="J40" s="9" t="s">
        <v>137</v>
      </c>
      <c r="K40" s="9" t="s">
        <v>53</v>
      </c>
      <c r="L40" s="9" t="s">
        <v>167</v>
      </c>
      <c r="M40" s="17">
        <v>120</v>
      </c>
      <c r="N40" s="23">
        <f t="shared" si="2"/>
        <v>2520</v>
      </c>
      <c r="O40" s="25"/>
      <c r="P40" s="20" t="s">
        <v>183</v>
      </c>
      <c r="Q40" s="9" t="s">
        <v>34</v>
      </c>
      <c r="R40" s="12"/>
      <c r="S40" s="9" t="s">
        <v>139</v>
      </c>
      <c r="T40" s="9" t="s">
        <v>168</v>
      </c>
    </row>
    <row r="41" s="1" customFormat="1" ht="62" customHeight="1" spans="2:20">
      <c r="B41" s="13"/>
      <c r="C41" s="13"/>
      <c r="D41" s="9" t="s">
        <v>57</v>
      </c>
      <c r="E41" s="9" t="s">
        <v>25</v>
      </c>
      <c r="F41" s="9" t="s">
        <v>68</v>
      </c>
      <c r="G41" s="9" t="s">
        <v>87</v>
      </c>
      <c r="H41" s="9" t="s">
        <v>105</v>
      </c>
      <c r="I41" s="9" t="s">
        <v>128</v>
      </c>
      <c r="J41" s="9" t="s">
        <v>134</v>
      </c>
      <c r="K41" s="9" t="s">
        <v>53</v>
      </c>
      <c r="L41" s="9" t="s">
        <v>138</v>
      </c>
      <c r="M41" s="17">
        <v>120</v>
      </c>
      <c r="N41" s="23">
        <f t="shared" si="2"/>
        <v>1440</v>
      </c>
      <c r="O41" s="26"/>
      <c r="P41" s="20" t="s">
        <v>183</v>
      </c>
      <c r="Q41" s="9" t="s">
        <v>34</v>
      </c>
      <c r="R41" s="13"/>
      <c r="S41" s="9" t="s">
        <v>135</v>
      </c>
      <c r="T41" s="9" t="s">
        <v>169</v>
      </c>
    </row>
  </sheetData>
  <mergeCells count="18">
    <mergeCell ref="B1:T1"/>
    <mergeCell ref="B2:T2"/>
    <mergeCell ref="B4:B11"/>
    <mergeCell ref="B12:B17"/>
    <mergeCell ref="B19:B21"/>
    <mergeCell ref="B22:B41"/>
    <mergeCell ref="C4:C11"/>
    <mergeCell ref="C12:C17"/>
    <mergeCell ref="C19:C21"/>
    <mergeCell ref="C22:C41"/>
    <mergeCell ref="O4:O11"/>
    <mergeCell ref="O12:O17"/>
    <mergeCell ref="O19:O21"/>
    <mergeCell ref="O22:O41"/>
    <mergeCell ref="R4:R11"/>
    <mergeCell ref="R12:R17"/>
    <mergeCell ref="R19:R21"/>
    <mergeCell ref="R22:R4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招标部</dc:creator>
  <cp:lastModifiedBy>鄂尔多斯草原高宇 ✨15047795745</cp:lastModifiedBy>
  <dcterms:created xsi:type="dcterms:W3CDTF">2023-02-23T03:01:00Z</dcterms:created>
  <dcterms:modified xsi:type="dcterms:W3CDTF">2023-02-26T16:36:57Z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47FEA910CFD34DE68CFFAF2DC9CB7316</vt:lpwstr>
  </property>
  <property fmtid="{D5CDD505-2E9C-101B-9397-08002B2CF9AE}" pid="3" name="KSOProductBuildVer">
    <vt:lpwstr>2052-11.1.0.13703</vt:lpwstr>
  </property>
</Properties>
</file>